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еверный турнир\Результаты\"/>
    </mc:Choice>
  </mc:AlternateContent>
  <bookViews>
    <workbookView xWindow="0" yWindow="0" windowWidth="20490" windowHeight="7455"/>
  </bookViews>
  <sheets>
    <sheet name="Личная старшие" sheetId="1" r:id="rId1"/>
    <sheet name="Личная младшие" sheetId="2" r:id="rId2"/>
    <sheet name="Блиц млад по результату" sheetId="3" state="hidden" r:id="rId3"/>
    <sheet name="Блиц стар по результату" sheetId="4" state="hidden" r:id="rId4"/>
  </sheets>
  <calcPr calcId="152511"/>
</workbook>
</file>

<file path=xl/calcChain.xml><?xml version="1.0" encoding="utf-8"?>
<calcChain xmlns="http://schemas.openxmlformats.org/spreadsheetml/2006/main">
  <c r="L40" i="4" l="1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L7" i="3"/>
  <c r="K7" i="3"/>
  <c r="L6" i="3"/>
  <c r="K6" i="3"/>
  <c r="L5" i="3"/>
  <c r="K5" i="3"/>
  <c r="N141" i="2"/>
  <c r="B141" i="2"/>
  <c r="N140" i="2"/>
  <c r="B140" i="2"/>
  <c r="N139" i="2"/>
  <c r="B139" i="2"/>
  <c r="N138" i="2"/>
  <c r="B138" i="2"/>
  <c r="N137" i="2"/>
  <c r="B137" i="2"/>
  <c r="N136" i="2"/>
  <c r="B136" i="2"/>
  <c r="N135" i="2"/>
  <c r="B135" i="2"/>
  <c r="N134" i="2"/>
  <c r="B134" i="2"/>
  <c r="N133" i="2"/>
  <c r="B133" i="2"/>
  <c r="N132" i="2"/>
  <c r="B132" i="2"/>
  <c r="N131" i="2"/>
  <c r="B131" i="2"/>
  <c r="N130" i="2"/>
  <c r="B130" i="2"/>
  <c r="N129" i="2"/>
  <c r="B129" i="2"/>
  <c r="N128" i="2"/>
  <c r="B128" i="2"/>
  <c r="N127" i="2"/>
  <c r="B127" i="2"/>
  <c r="N126" i="2"/>
  <c r="B126" i="2"/>
  <c r="N125" i="2"/>
  <c r="B125" i="2"/>
  <c r="N124" i="2"/>
  <c r="B124" i="2"/>
  <c r="N123" i="2"/>
  <c r="B123" i="2"/>
  <c r="N122" i="2"/>
  <c r="B122" i="2"/>
  <c r="N121" i="2"/>
  <c r="B121" i="2"/>
  <c r="N120" i="2"/>
  <c r="B120" i="2"/>
  <c r="N119" i="2"/>
  <c r="B119" i="2"/>
  <c r="N118" i="2"/>
  <c r="B118" i="2"/>
  <c r="N117" i="2"/>
  <c r="B117" i="2"/>
  <c r="N116" i="2"/>
  <c r="B116" i="2"/>
  <c r="N115" i="2"/>
  <c r="B115" i="2"/>
  <c r="N114" i="2"/>
  <c r="B114" i="2"/>
  <c r="N113" i="2"/>
  <c r="B113" i="2"/>
  <c r="N112" i="2"/>
  <c r="B112" i="2"/>
  <c r="N111" i="2"/>
  <c r="B111" i="2"/>
  <c r="N110" i="2"/>
  <c r="B110" i="2"/>
  <c r="N109" i="2"/>
  <c r="B109" i="2"/>
  <c r="N108" i="2"/>
  <c r="B108" i="2"/>
  <c r="N107" i="2"/>
  <c r="B107" i="2"/>
  <c r="N106" i="2"/>
  <c r="B106" i="2"/>
  <c r="N105" i="2"/>
  <c r="B105" i="2"/>
  <c r="N104" i="2"/>
  <c r="B104" i="2"/>
  <c r="N103" i="2"/>
  <c r="B103" i="2"/>
  <c r="N102" i="2"/>
  <c r="B102" i="2"/>
  <c r="N101" i="2"/>
  <c r="B101" i="2"/>
  <c r="N100" i="2"/>
  <c r="B100" i="2"/>
  <c r="N99" i="2"/>
  <c r="B99" i="2"/>
  <c r="N98" i="2"/>
  <c r="B98" i="2"/>
  <c r="N97" i="2"/>
  <c r="B97" i="2"/>
  <c r="N96" i="2"/>
  <c r="B96" i="2"/>
  <c r="N95" i="2"/>
  <c r="B95" i="2"/>
  <c r="N94" i="2"/>
  <c r="B94" i="2"/>
  <c r="N93" i="2"/>
  <c r="B93" i="2"/>
  <c r="N92" i="2"/>
  <c r="B92" i="2"/>
  <c r="N91" i="2"/>
  <c r="B91" i="2"/>
  <c r="N90" i="2"/>
  <c r="B90" i="2"/>
  <c r="N89" i="2"/>
  <c r="B89" i="2"/>
  <c r="N88" i="2"/>
  <c r="B88" i="2"/>
  <c r="N87" i="2"/>
  <c r="B87" i="2"/>
  <c r="N86" i="2"/>
  <c r="B86" i="2"/>
  <c r="N85" i="2"/>
  <c r="B85" i="2"/>
  <c r="N84" i="2"/>
  <c r="B84" i="2"/>
  <c r="N83" i="2"/>
  <c r="B83" i="2"/>
  <c r="N82" i="2"/>
  <c r="B82" i="2"/>
  <c r="N81" i="2"/>
  <c r="B81" i="2"/>
  <c r="N80" i="2"/>
  <c r="B80" i="2"/>
  <c r="N79" i="2"/>
  <c r="B79" i="2"/>
  <c r="N78" i="2"/>
  <c r="B78" i="2"/>
  <c r="N77" i="2"/>
  <c r="B77" i="2"/>
  <c r="N76" i="2"/>
  <c r="B76" i="2"/>
  <c r="N75" i="2"/>
  <c r="B75" i="2"/>
  <c r="N74" i="2"/>
  <c r="B74" i="2"/>
  <c r="N73" i="2"/>
  <c r="B73" i="2"/>
  <c r="N72" i="2"/>
  <c r="B72" i="2"/>
  <c r="N71" i="2"/>
  <c r="B71" i="2"/>
  <c r="N70" i="2"/>
  <c r="B70" i="2"/>
  <c r="N69" i="2"/>
  <c r="B69" i="2"/>
  <c r="N68" i="2"/>
  <c r="B68" i="2"/>
  <c r="N67" i="2"/>
  <c r="B67" i="2"/>
  <c r="N66" i="2"/>
  <c r="B66" i="2"/>
  <c r="N65" i="2"/>
  <c r="B65" i="2"/>
  <c r="N64" i="2"/>
  <c r="B64" i="2"/>
  <c r="N63" i="2"/>
  <c r="B63" i="2"/>
  <c r="N62" i="2"/>
  <c r="B62" i="2"/>
  <c r="N61" i="2"/>
  <c r="B61" i="2"/>
  <c r="N60" i="2"/>
  <c r="B60" i="2"/>
  <c r="N59" i="2"/>
  <c r="B59" i="2"/>
  <c r="N58" i="2"/>
  <c r="B58" i="2"/>
  <c r="N57" i="2"/>
  <c r="B57" i="2"/>
  <c r="N56" i="2"/>
  <c r="B56" i="2"/>
  <c r="N55" i="2"/>
  <c r="B55" i="2"/>
  <c r="N54" i="2"/>
  <c r="B54" i="2"/>
  <c r="N53" i="2"/>
  <c r="B53" i="2"/>
  <c r="N52" i="2"/>
  <c r="B52" i="2"/>
  <c r="N51" i="2"/>
  <c r="B51" i="2"/>
  <c r="N50" i="2"/>
  <c r="B50" i="2"/>
  <c r="N49" i="2"/>
  <c r="B49" i="2"/>
  <c r="N48" i="2"/>
  <c r="B48" i="2"/>
  <c r="N47" i="2"/>
  <c r="B47" i="2"/>
  <c r="N46" i="2"/>
  <c r="B46" i="2"/>
  <c r="N45" i="2"/>
  <c r="B45" i="2"/>
  <c r="N44" i="2"/>
  <c r="B44" i="2"/>
  <c r="N43" i="2"/>
  <c r="B43" i="2"/>
  <c r="N42" i="2"/>
  <c r="B42" i="2"/>
  <c r="N41" i="2"/>
  <c r="B41" i="2"/>
  <c r="N40" i="2"/>
  <c r="B40" i="2"/>
  <c r="N39" i="2"/>
  <c r="B39" i="2"/>
  <c r="N38" i="2"/>
  <c r="B38" i="2"/>
  <c r="N37" i="2"/>
  <c r="B37" i="2"/>
  <c r="N36" i="2"/>
  <c r="B36" i="2"/>
  <c r="N35" i="2"/>
  <c r="B35" i="2"/>
  <c r="N34" i="2"/>
  <c r="B34" i="2"/>
  <c r="N33" i="2"/>
  <c r="B33" i="2"/>
  <c r="N32" i="2"/>
  <c r="B32" i="2"/>
  <c r="N31" i="2"/>
  <c r="B31" i="2"/>
  <c r="N30" i="2"/>
  <c r="B30" i="2"/>
  <c r="N29" i="2"/>
  <c r="B29" i="2"/>
  <c r="N26" i="2"/>
  <c r="B26" i="2"/>
  <c r="N28" i="2"/>
  <c r="B28" i="2"/>
  <c r="N27" i="2"/>
  <c r="B27" i="2"/>
  <c r="N25" i="2"/>
  <c r="B25" i="2"/>
  <c r="N24" i="2"/>
  <c r="B24" i="2"/>
  <c r="N23" i="2"/>
  <c r="B23" i="2"/>
  <c r="N22" i="2"/>
  <c r="B22" i="2"/>
  <c r="N21" i="2"/>
  <c r="B21" i="2"/>
  <c r="N20" i="2"/>
  <c r="B20" i="2"/>
  <c r="N19" i="2"/>
  <c r="B19" i="2"/>
  <c r="N18" i="2"/>
  <c r="B18" i="2"/>
  <c r="N17" i="2"/>
  <c r="B17" i="2"/>
  <c r="N16" i="2"/>
  <c r="B16" i="2"/>
  <c r="N15" i="2"/>
  <c r="B15" i="2"/>
  <c r="N14" i="2"/>
  <c r="B14" i="2"/>
  <c r="N13" i="2"/>
  <c r="B13" i="2"/>
  <c r="N12" i="2"/>
  <c r="B12" i="2"/>
  <c r="N11" i="2"/>
  <c r="B11" i="2"/>
  <c r="N10" i="2"/>
  <c r="B10" i="2"/>
  <c r="N9" i="2"/>
  <c r="B9" i="2"/>
  <c r="N8" i="2"/>
  <c r="B8" i="2"/>
  <c r="N7" i="2"/>
  <c r="B7" i="2"/>
  <c r="N6" i="2"/>
  <c r="B6" i="2"/>
  <c r="N5" i="2"/>
  <c r="B5" i="2"/>
  <c r="N4" i="2"/>
  <c r="B4" i="2"/>
  <c r="N111" i="1"/>
  <c r="B111" i="1"/>
  <c r="N110" i="1"/>
  <c r="B110" i="1"/>
  <c r="N109" i="1"/>
  <c r="B109" i="1"/>
  <c r="N108" i="1"/>
  <c r="B108" i="1"/>
  <c r="N107" i="1"/>
  <c r="B107" i="1"/>
  <c r="N106" i="1"/>
  <c r="B106" i="1"/>
  <c r="N105" i="1"/>
  <c r="B105" i="1"/>
  <c r="N104" i="1"/>
  <c r="B104" i="1"/>
  <c r="N103" i="1"/>
  <c r="B103" i="1"/>
  <c r="N102" i="1"/>
  <c r="B102" i="1"/>
  <c r="N101" i="1"/>
  <c r="B101" i="1"/>
  <c r="N100" i="1"/>
  <c r="B100" i="1"/>
  <c r="N99" i="1"/>
  <c r="B99" i="1"/>
  <c r="N98" i="1"/>
  <c r="B98" i="1"/>
  <c r="N97" i="1"/>
  <c r="B97" i="1"/>
  <c r="N96" i="1"/>
  <c r="B96" i="1"/>
  <c r="N95" i="1"/>
  <c r="B95" i="1"/>
  <c r="N94" i="1"/>
  <c r="B94" i="1"/>
  <c r="N93" i="1"/>
  <c r="B93" i="1"/>
  <c r="N92" i="1"/>
  <c r="B92" i="1"/>
  <c r="N91" i="1"/>
  <c r="B91" i="1"/>
  <c r="N90" i="1"/>
  <c r="B90" i="1"/>
  <c r="N89" i="1"/>
  <c r="B89" i="1"/>
  <c r="N88" i="1"/>
  <c r="B88" i="1"/>
  <c r="N87" i="1"/>
  <c r="B87" i="1"/>
  <c r="N86" i="1"/>
  <c r="B86" i="1"/>
  <c r="N85" i="1"/>
  <c r="B85" i="1"/>
  <c r="N84" i="1"/>
  <c r="B84" i="1"/>
  <c r="N83" i="1"/>
  <c r="B83" i="1"/>
  <c r="N82" i="1"/>
  <c r="B82" i="1"/>
  <c r="N81" i="1"/>
  <c r="B81" i="1"/>
  <c r="N80" i="1"/>
  <c r="B80" i="1"/>
  <c r="N79" i="1"/>
  <c r="B79" i="1"/>
  <c r="N78" i="1"/>
  <c r="B78" i="1"/>
  <c r="N77" i="1"/>
  <c r="B77" i="1"/>
  <c r="N76" i="1"/>
  <c r="B76" i="1"/>
  <c r="N75" i="1"/>
  <c r="B75" i="1"/>
  <c r="N74" i="1"/>
  <c r="B74" i="1"/>
  <c r="N73" i="1"/>
  <c r="B73" i="1"/>
  <c r="N72" i="1"/>
  <c r="B72" i="1"/>
  <c r="N71" i="1"/>
  <c r="B71" i="1"/>
  <c r="N70" i="1"/>
  <c r="B70" i="1"/>
  <c r="N69" i="1"/>
  <c r="B69" i="1"/>
  <c r="N68" i="1"/>
  <c r="B68" i="1"/>
  <c r="N67" i="1"/>
  <c r="B67" i="1"/>
  <c r="N66" i="1"/>
  <c r="B66" i="1"/>
  <c r="N65" i="1"/>
  <c r="B65" i="1"/>
  <c r="N64" i="1"/>
  <c r="B64" i="1"/>
  <c r="N63" i="1"/>
  <c r="B63" i="1"/>
  <c r="N62" i="1"/>
  <c r="B62" i="1"/>
  <c r="N61" i="1"/>
  <c r="B61" i="1"/>
  <c r="N60" i="1"/>
  <c r="B60" i="1"/>
  <c r="N59" i="1"/>
  <c r="B59" i="1"/>
  <c r="N58" i="1"/>
  <c r="B58" i="1"/>
  <c r="N57" i="1"/>
  <c r="B57" i="1"/>
  <c r="N56" i="1"/>
  <c r="B56" i="1"/>
  <c r="N55" i="1"/>
  <c r="B55" i="1"/>
  <c r="N54" i="1"/>
  <c r="B54" i="1"/>
  <c r="N53" i="1"/>
  <c r="B53" i="1"/>
  <c r="N52" i="1"/>
  <c r="B52" i="1"/>
  <c r="N27" i="1"/>
  <c r="B27" i="1"/>
  <c r="N51" i="1"/>
  <c r="B51" i="1"/>
  <c r="N50" i="1"/>
  <c r="B50" i="1"/>
  <c r="N49" i="1"/>
  <c r="B49" i="1"/>
  <c r="N48" i="1"/>
  <c r="B48" i="1"/>
  <c r="N47" i="1"/>
  <c r="B47" i="1"/>
  <c r="N46" i="1"/>
  <c r="B46" i="1"/>
  <c r="N45" i="1"/>
  <c r="B45" i="1"/>
  <c r="N44" i="1"/>
  <c r="B44" i="1"/>
  <c r="N43" i="1"/>
  <c r="B43" i="1"/>
  <c r="N42" i="1"/>
  <c r="B42" i="1"/>
  <c r="N41" i="1"/>
  <c r="B41" i="1"/>
  <c r="N40" i="1"/>
  <c r="B40" i="1"/>
  <c r="N39" i="1"/>
  <c r="B39" i="1"/>
  <c r="N38" i="1"/>
  <c r="B38" i="1"/>
  <c r="N37" i="1"/>
  <c r="B37" i="1"/>
  <c r="N36" i="1"/>
  <c r="B36" i="1"/>
  <c r="N35" i="1"/>
  <c r="B35" i="1"/>
  <c r="N34" i="1"/>
  <c r="B34" i="1"/>
  <c r="N33" i="1"/>
  <c r="B33" i="1"/>
  <c r="N32" i="1"/>
  <c r="B32" i="1"/>
  <c r="N31" i="1"/>
  <c r="B31" i="1"/>
  <c r="N30" i="1"/>
  <c r="B30" i="1"/>
  <c r="N29" i="1"/>
  <c r="B29" i="1"/>
  <c r="N28" i="1"/>
  <c r="B28" i="1"/>
  <c r="N26" i="1"/>
  <c r="B26" i="1"/>
  <c r="N25" i="1"/>
  <c r="B25" i="1"/>
  <c r="N24" i="1"/>
  <c r="B24" i="1"/>
  <c r="N23" i="1"/>
  <c r="B23" i="1"/>
  <c r="N22" i="1"/>
  <c r="B22" i="1"/>
  <c r="N21" i="1"/>
  <c r="B21" i="1"/>
  <c r="N20" i="1"/>
  <c r="B20" i="1"/>
  <c r="N19" i="1"/>
  <c r="B19" i="1"/>
  <c r="N18" i="1"/>
  <c r="B18" i="1"/>
  <c r="N17" i="1"/>
  <c r="B17" i="1"/>
  <c r="N16" i="1"/>
  <c r="B16" i="1"/>
  <c r="N15" i="1"/>
  <c r="B15" i="1"/>
  <c r="N14" i="1"/>
  <c r="B14" i="1"/>
  <c r="N13" i="1"/>
  <c r="B13" i="1"/>
  <c r="N12" i="1"/>
  <c r="B12" i="1"/>
  <c r="N11" i="1"/>
  <c r="B11" i="1"/>
  <c r="N10" i="1"/>
  <c r="B10" i="1"/>
  <c r="N9" i="1"/>
  <c r="B9" i="1"/>
  <c r="N8" i="1"/>
  <c r="B8" i="1"/>
  <c r="N7" i="1"/>
  <c r="B7" i="1"/>
  <c r="N6" i="1"/>
  <c r="B6" i="1"/>
  <c r="N5" i="1"/>
  <c r="B5" i="1"/>
  <c r="N4" i="1"/>
  <c r="B4" i="1"/>
</calcChain>
</file>

<file path=xl/sharedStrings.xml><?xml version="1.0" encoding="utf-8"?>
<sst xmlns="http://schemas.openxmlformats.org/spreadsheetml/2006/main" count="2110" uniqueCount="567">
  <si>
    <t>XI Северный математический турнир. Итоги личной письменной олимпиады. Старшая лига</t>
  </si>
  <si>
    <t>Лига</t>
  </si>
  <si>
    <t>Фамилия Имя</t>
  </si>
  <si>
    <t>Фамилия</t>
  </si>
  <si>
    <t>Имя</t>
  </si>
  <si>
    <t>Отчество</t>
  </si>
  <si>
    <t>команда</t>
  </si>
  <si>
    <t>город</t>
  </si>
  <si>
    <t>кл</t>
  </si>
  <si>
    <t>школа</t>
  </si>
  <si>
    <t>№1</t>
  </si>
  <si>
    <t>№2</t>
  </si>
  <si>
    <t>№3</t>
  </si>
  <si>
    <t>№4</t>
  </si>
  <si>
    <t>Сумма</t>
  </si>
  <si>
    <t>Диплом</t>
  </si>
  <si>
    <t>старшая</t>
  </si>
  <si>
    <t>Бабич</t>
  </si>
  <si>
    <t>Семён</t>
  </si>
  <si>
    <t>Дмитриевич</t>
  </si>
  <si>
    <t>ФМШ ТО – 11</t>
  </si>
  <si>
    <t>Тюмень</t>
  </si>
  <si>
    <t>ФМШ</t>
  </si>
  <si>
    <t>I степени</t>
  </si>
  <si>
    <t>Максимова</t>
  </si>
  <si>
    <t>Ксения</t>
  </si>
  <si>
    <t>Сергеевна</t>
  </si>
  <si>
    <t>Вологда 9-11 #1</t>
  </si>
  <si>
    <t>Вологда</t>
  </si>
  <si>
    <t>лицей 32</t>
  </si>
  <si>
    <t>Николаева</t>
  </si>
  <si>
    <t>Екатерина</t>
  </si>
  <si>
    <t>Алексеевна</t>
  </si>
  <si>
    <t>АМТЭК-10-1</t>
  </si>
  <si>
    <t>Череповец</t>
  </si>
  <si>
    <t>АМТЭК</t>
  </si>
  <si>
    <t>Елизбарашвили</t>
  </si>
  <si>
    <t>Вахтанг</t>
  </si>
  <si>
    <t>Мамукович</t>
  </si>
  <si>
    <t>школа 8</t>
  </si>
  <si>
    <t>Падерин</t>
  </si>
  <si>
    <t>Кирилл</t>
  </si>
  <si>
    <t>Андреевич</t>
  </si>
  <si>
    <t>II степени</t>
  </si>
  <si>
    <t>Ковалёв</t>
  </si>
  <si>
    <t>Матвей</t>
  </si>
  <si>
    <t>Алексеевич</t>
  </si>
  <si>
    <t>Вологда 10 #2</t>
  </si>
  <si>
    <t>школа 7</t>
  </si>
  <si>
    <t>Комиссарова</t>
  </si>
  <si>
    <t>Полина</t>
  </si>
  <si>
    <t>Евгеньевна</t>
  </si>
  <si>
    <t>ФМШ ТО – 10.2</t>
  </si>
  <si>
    <t>Кузнецова</t>
  </si>
  <si>
    <t>Анна</t>
  </si>
  <si>
    <t>Игоревна</t>
  </si>
  <si>
    <t>Малов</t>
  </si>
  <si>
    <t>Дмитрий</t>
  </si>
  <si>
    <t>Сергеевич</t>
  </si>
  <si>
    <t>Интеграл</t>
  </si>
  <si>
    <t>Кириши</t>
  </si>
  <si>
    <t>Киришский лицей</t>
  </si>
  <si>
    <t>Оганнисян</t>
  </si>
  <si>
    <t>Эрик</t>
  </si>
  <si>
    <t>Гегамович</t>
  </si>
  <si>
    <t>Климов</t>
  </si>
  <si>
    <t>Максим</t>
  </si>
  <si>
    <t>Константа</t>
  </si>
  <si>
    <t>школа 1</t>
  </si>
  <si>
    <t>Горбунов</t>
  </si>
  <si>
    <t>Антон</t>
  </si>
  <si>
    <t>ФМЛИ-8</t>
  </si>
  <si>
    <t>Сыктывкар</t>
  </si>
  <si>
    <t>ФМЛИ</t>
  </si>
  <si>
    <t>Запруднов</t>
  </si>
  <si>
    <t>Эдуард</t>
  </si>
  <si>
    <t>Геннадьевич</t>
  </si>
  <si>
    <t>Лазарьков</t>
  </si>
  <si>
    <t>Петрозаводск 10-11</t>
  </si>
  <si>
    <t>Петрозаводск</t>
  </si>
  <si>
    <t>Петровский Дворец</t>
  </si>
  <si>
    <t>III степени</t>
  </si>
  <si>
    <t>Уфимцева</t>
  </si>
  <si>
    <t>Алиса</t>
  </si>
  <si>
    <t>Александровна</t>
  </si>
  <si>
    <t>Вологда 9-10 #4</t>
  </si>
  <si>
    <t>Батыгин</t>
  </si>
  <si>
    <t>Артём</t>
  </si>
  <si>
    <t>Долженков</t>
  </si>
  <si>
    <t>Павел</t>
  </si>
  <si>
    <t>TWIX</t>
  </si>
  <si>
    <t>Северодвинск</t>
  </si>
  <si>
    <t>лицей 17</t>
  </si>
  <si>
    <t>Ермаков</t>
  </si>
  <si>
    <t>Егор</t>
  </si>
  <si>
    <t>ФМШ ТО – 9.3</t>
  </si>
  <si>
    <t>Малахов</t>
  </si>
  <si>
    <t>Илья</t>
  </si>
  <si>
    <t>Триллиум</t>
  </si>
  <si>
    <t>Всеволожск</t>
  </si>
  <si>
    <t>лицей 1</t>
  </si>
  <si>
    <t>Панов</t>
  </si>
  <si>
    <t>Андрей</t>
  </si>
  <si>
    <t>Вячеславович</t>
  </si>
  <si>
    <t>Смородский</t>
  </si>
  <si>
    <t>Струментов</t>
  </si>
  <si>
    <t>Денис</t>
  </si>
  <si>
    <t>школа 13</t>
  </si>
  <si>
    <t>Габов</t>
  </si>
  <si>
    <t>Никита</t>
  </si>
  <si>
    <t>Александрович</t>
  </si>
  <si>
    <t>ФМЛИ-7</t>
  </si>
  <si>
    <t>Ичетовкина</t>
  </si>
  <si>
    <t>Антуфьева</t>
  </si>
  <si>
    <t>Диана</t>
  </si>
  <si>
    <t>Николаевна</t>
  </si>
  <si>
    <t>Бабушкин</t>
  </si>
  <si>
    <t>Георгий</t>
  </si>
  <si>
    <t>ФМШ ТО – 10.1</t>
  </si>
  <si>
    <t>Кремсал</t>
  </si>
  <si>
    <t>Александра</t>
  </si>
  <si>
    <t>ФМШ ТО – 9.1</t>
  </si>
  <si>
    <t>Кумзериков</t>
  </si>
  <si>
    <t>Денисович</t>
  </si>
  <si>
    <t>Вологда 10-11 #3</t>
  </si>
  <si>
    <t>школа 41</t>
  </si>
  <si>
    <t>Авраменко</t>
  </si>
  <si>
    <t>Алехина</t>
  </si>
  <si>
    <t>Степановна</t>
  </si>
  <si>
    <t>Веселов</t>
  </si>
  <si>
    <t>Владислав</t>
  </si>
  <si>
    <t>Щелкунчик</t>
  </si>
  <si>
    <t>Виноградов</t>
  </si>
  <si>
    <t>Мегамозг</t>
  </si>
  <si>
    <t>Воронин</t>
  </si>
  <si>
    <t>Евгеньевич</t>
  </si>
  <si>
    <t>Голубев</t>
  </si>
  <si>
    <t>АМТЭК-10-2</t>
  </si>
  <si>
    <t>Кицан</t>
  </si>
  <si>
    <t>Даниил</t>
  </si>
  <si>
    <t>Микс</t>
  </si>
  <si>
    <t>Котлас</t>
  </si>
  <si>
    <t>лицей 3</t>
  </si>
  <si>
    <t>Колпашников</t>
  </si>
  <si>
    <t>Иван</t>
  </si>
  <si>
    <t>Лапин</t>
  </si>
  <si>
    <t>Мурысин</t>
  </si>
  <si>
    <t>Сливка</t>
  </si>
  <si>
    <t>Глеб</t>
  </si>
  <si>
    <t>Снигирев</t>
  </si>
  <si>
    <t>Олегович</t>
  </si>
  <si>
    <t>ФМШ ТО – 9.2</t>
  </si>
  <si>
    <t>Харёв</t>
  </si>
  <si>
    <t>Ярослав</t>
  </si>
  <si>
    <t>Черентаева</t>
  </si>
  <si>
    <t>Валерия</t>
  </si>
  <si>
    <t>Тосно</t>
  </si>
  <si>
    <t>Бырдин</t>
  </si>
  <si>
    <t>Игоревич</t>
  </si>
  <si>
    <t>Родионова</t>
  </si>
  <si>
    <t>Лия</t>
  </si>
  <si>
    <t>Михайловна</t>
  </si>
  <si>
    <t>Котов</t>
  </si>
  <si>
    <t>Максимович</t>
  </si>
  <si>
    <t>Параметры</t>
  </si>
  <si>
    <t>Левченко</t>
  </si>
  <si>
    <t>Богдан</t>
  </si>
  <si>
    <t>Рочев</t>
  </si>
  <si>
    <t>ФМЛИ-10</t>
  </si>
  <si>
    <t>Ястребов</t>
  </si>
  <si>
    <t>Григорий</t>
  </si>
  <si>
    <t>Игроки высшей пробы</t>
  </si>
  <si>
    <t>Агаркова</t>
  </si>
  <si>
    <t>Хомки Северные</t>
  </si>
  <si>
    <t>Демидов</t>
  </si>
  <si>
    <t>Петрозаводск 9-10</t>
  </si>
  <si>
    <t>гимназия 30</t>
  </si>
  <si>
    <t>Филимонов</t>
  </si>
  <si>
    <t>Павлович</t>
  </si>
  <si>
    <t>Екимова</t>
  </si>
  <si>
    <t>Андреевна</t>
  </si>
  <si>
    <t>Канева</t>
  </si>
  <si>
    <t>Павловна</t>
  </si>
  <si>
    <t>ФМЛИ-9</t>
  </si>
  <si>
    <t>Селезнев</t>
  </si>
  <si>
    <t>Вадимович</t>
  </si>
  <si>
    <t>Сергачева</t>
  </si>
  <si>
    <t>Дарья</t>
  </si>
  <si>
    <t>Дмитриевна</t>
  </si>
  <si>
    <t>Балдин</t>
  </si>
  <si>
    <t>Евгений</t>
  </si>
  <si>
    <t>Михайлович</t>
  </si>
  <si>
    <t>Баташова</t>
  </si>
  <si>
    <t>Алина</t>
  </si>
  <si>
    <t>Вологда 9-11 #5</t>
  </si>
  <si>
    <t>Бойков</t>
  </si>
  <si>
    <t>Верховцев</t>
  </si>
  <si>
    <t>Фёдор</t>
  </si>
  <si>
    <t>Васильевич</t>
  </si>
  <si>
    <t>Ось симметрии</t>
  </si>
  <si>
    <t>Власов</t>
  </si>
  <si>
    <t>Михаил</t>
  </si>
  <si>
    <t>Воеводкин</t>
  </si>
  <si>
    <t>Романович</t>
  </si>
  <si>
    <t>Войтова</t>
  </si>
  <si>
    <t>Анастасия</t>
  </si>
  <si>
    <t>Олеговна</t>
  </si>
  <si>
    <t>Гмырин</t>
  </si>
  <si>
    <t>Коряжма-4</t>
  </si>
  <si>
    <t>Коряжма</t>
  </si>
  <si>
    <t>школа 6</t>
  </si>
  <si>
    <t>Гордиенко</t>
  </si>
  <si>
    <t>школа 30</t>
  </si>
  <si>
    <t>Горошков</t>
  </si>
  <si>
    <t>Николаевич</t>
  </si>
  <si>
    <t>Грицыв</t>
  </si>
  <si>
    <t>Вадим</t>
  </si>
  <si>
    <t>Владимирович</t>
  </si>
  <si>
    <t>Синхрофазотрон</t>
  </si>
  <si>
    <t>Гусев</t>
  </si>
  <si>
    <t>Артурович</t>
  </si>
  <si>
    <t>Давидюк</t>
  </si>
  <si>
    <t>Тимофей</t>
  </si>
  <si>
    <t>Девятая</t>
  </si>
  <si>
    <t>Софья</t>
  </si>
  <si>
    <t>Жариков</t>
  </si>
  <si>
    <t>Вологда 9-11 #6</t>
  </si>
  <si>
    <t>Жданов</t>
  </si>
  <si>
    <t>Степан</t>
  </si>
  <si>
    <t>Жукова</t>
  </si>
  <si>
    <t>Снежана</t>
  </si>
  <si>
    <t>Зубов</t>
  </si>
  <si>
    <t>Юрьевич</t>
  </si>
  <si>
    <t>Иванова</t>
  </si>
  <si>
    <t>Варвара</t>
  </si>
  <si>
    <t>Денисовна</t>
  </si>
  <si>
    <t>Капкова</t>
  </si>
  <si>
    <t>Кокка</t>
  </si>
  <si>
    <t>Анатолий</t>
  </si>
  <si>
    <t>Русланович</t>
  </si>
  <si>
    <t>Опричники</t>
  </si>
  <si>
    <t>Колтунов</t>
  </si>
  <si>
    <t>Коновалов</t>
  </si>
  <si>
    <t>Константин</t>
  </si>
  <si>
    <t>Коряжма-3</t>
  </si>
  <si>
    <t>Кочетков</t>
  </si>
  <si>
    <t>Вениамин</t>
  </si>
  <si>
    <t>Ласкин</t>
  </si>
  <si>
    <t>Левитская</t>
  </si>
  <si>
    <t>Юрьевна</t>
  </si>
  <si>
    <t>Лудкова</t>
  </si>
  <si>
    <t>Максимов</t>
  </si>
  <si>
    <t>Петрович</t>
  </si>
  <si>
    <t>Мендалёв</t>
  </si>
  <si>
    <t>Марк</t>
  </si>
  <si>
    <t>Минина</t>
  </si>
  <si>
    <t>Владимировна</t>
  </si>
  <si>
    <t>Наумов</t>
  </si>
  <si>
    <t>Никольский</t>
  </si>
  <si>
    <t>Университетский лицей</t>
  </si>
  <si>
    <t>Ногина</t>
  </si>
  <si>
    <t>школа 37</t>
  </si>
  <si>
    <t>Павлов</t>
  </si>
  <si>
    <t>Панфилов</t>
  </si>
  <si>
    <t>Белый круг</t>
  </si>
  <si>
    <t>Петрунькина</t>
  </si>
  <si>
    <t>Романовна</t>
  </si>
  <si>
    <t>школа 3</t>
  </si>
  <si>
    <t>Пластинин</t>
  </si>
  <si>
    <t>Алексей</t>
  </si>
  <si>
    <t>Поляшова</t>
  </si>
  <si>
    <t>Злата</t>
  </si>
  <si>
    <t>Родивилова</t>
  </si>
  <si>
    <t>Ирина</t>
  </si>
  <si>
    <t>Сабурова</t>
  </si>
  <si>
    <t>Серов</t>
  </si>
  <si>
    <t>Симакова</t>
  </si>
  <si>
    <t>Юлия</t>
  </si>
  <si>
    <t>Степанов</t>
  </si>
  <si>
    <t>Эдуардович</t>
  </si>
  <si>
    <t>Строганов</t>
  </si>
  <si>
    <t>Константинович</t>
  </si>
  <si>
    <t>Тихомирова</t>
  </si>
  <si>
    <t>Маргарита</t>
  </si>
  <si>
    <t>Уродкова</t>
  </si>
  <si>
    <t>Елизавета</t>
  </si>
  <si>
    <t>Константиновна</t>
  </si>
  <si>
    <t>Федорова</t>
  </si>
  <si>
    <t>Ханков</t>
  </si>
  <si>
    <t>гимназия 2</t>
  </si>
  <si>
    <t>Циплухина</t>
  </si>
  <si>
    <t>Волхов</t>
  </si>
  <si>
    <t>городская гимназия</t>
  </si>
  <si>
    <t>Шехонина</t>
  </si>
  <si>
    <t>Ольга</t>
  </si>
  <si>
    <t>Шубин</t>
  </si>
  <si>
    <t>Юрьев</t>
  </si>
  <si>
    <t>Анатольевич</t>
  </si>
  <si>
    <t>Языков</t>
  </si>
  <si>
    <t>Председатель жюри</t>
  </si>
  <si>
    <t>А. И. Смирнов</t>
  </si>
  <si>
    <t>XI Северный математический турнир. Итоги личной письменной олимпиады. Младшая лига</t>
  </si>
  <si>
    <t>младшая</t>
  </si>
  <si>
    <t>Березецкая</t>
  </si>
  <si>
    <t>Е2–Е4</t>
  </si>
  <si>
    <t>Сертолово</t>
  </si>
  <si>
    <t>Царгасов</t>
  </si>
  <si>
    <t>Тимур</t>
  </si>
  <si>
    <t>Маратович</t>
  </si>
  <si>
    <t>ФМШ ТО – 8.1</t>
  </si>
  <si>
    <t>Ченцова</t>
  </si>
  <si>
    <t>Васильевна</t>
  </si>
  <si>
    <t>ФМШ ТО – 8.2</t>
  </si>
  <si>
    <t>Момотюк</t>
  </si>
  <si>
    <t>Коряжма-2</t>
  </si>
  <si>
    <t>Захаров</t>
  </si>
  <si>
    <t>Сергей</t>
  </si>
  <si>
    <t>ФМЛИ-3</t>
  </si>
  <si>
    <t>Кузнецов</t>
  </si>
  <si>
    <t>ФМШ ТО – 7.1</t>
  </si>
  <si>
    <t>Байгозин</t>
  </si>
  <si>
    <t>Волков</t>
  </si>
  <si>
    <t>АМТЭК∞</t>
  </si>
  <si>
    <t>Гильманова</t>
  </si>
  <si>
    <t>Лейла</t>
  </si>
  <si>
    <t>Руслановна</t>
  </si>
  <si>
    <t>Глазько</t>
  </si>
  <si>
    <t>Игры без разума</t>
  </si>
  <si>
    <t>Дороднев</t>
  </si>
  <si>
    <t>ФМШ ТО – 7.3</t>
  </si>
  <si>
    <t>Колегов</t>
  </si>
  <si>
    <t>Николай</t>
  </si>
  <si>
    <t>ФМЛИ-5</t>
  </si>
  <si>
    <t>Маглыш</t>
  </si>
  <si>
    <t>Вологда 8 #1</t>
  </si>
  <si>
    <t>школа 14</t>
  </si>
  <si>
    <t>Мельников</t>
  </si>
  <si>
    <t>Миков</t>
  </si>
  <si>
    <t>Морозов</t>
  </si>
  <si>
    <t>Аркадий</t>
  </si>
  <si>
    <t>Борисович</t>
  </si>
  <si>
    <t>Формула успеха</t>
  </si>
  <si>
    <t>Гатчина</t>
  </si>
  <si>
    <t>Полушкина</t>
  </si>
  <si>
    <t>Пыстина</t>
  </si>
  <si>
    <t>Григорьевна</t>
  </si>
  <si>
    <t>ФМЛИ-2</t>
  </si>
  <si>
    <t>Русанов</t>
  </si>
  <si>
    <t>ФМШ ТО – 6.3</t>
  </si>
  <si>
    <t>Шестаков</t>
  </si>
  <si>
    <t>ФМШ ТО – 8.3</t>
  </si>
  <si>
    <t>Гаврилов</t>
  </si>
  <si>
    <t>Цимбалист</t>
  </si>
  <si>
    <t>Вологда 7-8 #2</t>
  </si>
  <si>
    <t>Александр</t>
  </si>
  <si>
    <t>ФМЛИ-6</t>
  </si>
  <si>
    <t>Гаязов</t>
  </si>
  <si>
    <t>Гончаров</t>
  </si>
  <si>
    <t>Станислав</t>
  </si>
  <si>
    <t>Леонидович</t>
  </si>
  <si>
    <t>Колобанов</t>
  </si>
  <si>
    <t>Куприянова</t>
  </si>
  <si>
    <t>ФМШ ТО – 7.2</t>
  </si>
  <si>
    <t>Мочихин</t>
  </si>
  <si>
    <t>Всеволод</t>
  </si>
  <si>
    <t>Толоконцев</t>
  </si>
  <si>
    <t>АМТЭК-7-1</t>
  </si>
  <si>
    <t>Чепелин</t>
  </si>
  <si>
    <t>Вячеслав</t>
  </si>
  <si>
    <t>Выборг</t>
  </si>
  <si>
    <t>Архипенков</t>
  </si>
  <si>
    <t>Федор</t>
  </si>
  <si>
    <t>ФМЛИ-1</t>
  </si>
  <si>
    <t>Волкова</t>
  </si>
  <si>
    <t>Коряжма-1</t>
  </si>
  <si>
    <t>Казинцева</t>
  </si>
  <si>
    <t>Иленад</t>
  </si>
  <si>
    <t>Кызылов</t>
  </si>
  <si>
    <t>Савелий</t>
  </si>
  <si>
    <t>Лесина</t>
  </si>
  <si>
    <t>Логинов</t>
  </si>
  <si>
    <t>Дважды два</t>
  </si>
  <si>
    <t>Пестовская</t>
  </si>
  <si>
    <t>Виктория</t>
  </si>
  <si>
    <t>Вологда 7-8 #3</t>
  </si>
  <si>
    <t>Соболева</t>
  </si>
  <si>
    <t>Витальевна</t>
  </si>
  <si>
    <t>Петрозаводск 6-7</t>
  </si>
  <si>
    <t>Софьин</t>
  </si>
  <si>
    <t>Хохряков</t>
  </si>
  <si>
    <t>Щетинин</t>
  </si>
  <si>
    <t>Кудрина</t>
  </si>
  <si>
    <t>МАТКУЛЬТ</t>
  </si>
  <si>
    <t>Алексеев</t>
  </si>
  <si>
    <t>Арсений</t>
  </si>
  <si>
    <t>Викторович</t>
  </si>
  <si>
    <t>Легенда № 17</t>
  </si>
  <si>
    <t>Антонов</t>
  </si>
  <si>
    <t>Безрукова</t>
  </si>
  <si>
    <t>Вологда 6 #7</t>
  </si>
  <si>
    <t>Беляков</t>
  </si>
  <si>
    <t>Лев</t>
  </si>
  <si>
    <t>Юные математики</t>
  </si>
  <si>
    <t>Борисенко</t>
  </si>
  <si>
    <t>Васильев</t>
  </si>
  <si>
    <t>Грешникова</t>
  </si>
  <si>
    <t>Петрозаводск 6 №1</t>
  </si>
  <si>
    <t>Егоров</t>
  </si>
  <si>
    <t>Данил</t>
  </si>
  <si>
    <t>Жвакин</t>
  </si>
  <si>
    <t>Жимкова</t>
  </si>
  <si>
    <t>Мария</t>
  </si>
  <si>
    <t>Косинус на синус</t>
  </si>
  <si>
    <t>Журавлева</t>
  </si>
  <si>
    <t>Светлана</t>
  </si>
  <si>
    <t>Вадимовна</t>
  </si>
  <si>
    <t>Завьялова</t>
  </si>
  <si>
    <t>Нина</t>
  </si>
  <si>
    <t>Станиславовна</t>
  </si>
  <si>
    <t>Петрозаводск 7-8</t>
  </si>
  <si>
    <t>лицей 40</t>
  </si>
  <si>
    <t>Зажигина</t>
  </si>
  <si>
    <t>Надежда</t>
  </si>
  <si>
    <t>Вологда 8 #6</t>
  </si>
  <si>
    <t>Зуйкова</t>
  </si>
  <si>
    <t>Вологда 8 #5</t>
  </si>
  <si>
    <t>Ивлева</t>
  </si>
  <si>
    <t>ФМШ ТО – 6.1</t>
  </si>
  <si>
    <t>Карпушин</t>
  </si>
  <si>
    <t>Кириллова</t>
  </si>
  <si>
    <t>Валерьевна</t>
  </si>
  <si>
    <t>Ломоносовская гимназия</t>
  </si>
  <si>
    <t>Колос</t>
  </si>
  <si>
    <t>Марина</t>
  </si>
  <si>
    <t>ФМЛИ-4</t>
  </si>
  <si>
    <t>Колосов</t>
  </si>
  <si>
    <t>Корнаков</t>
  </si>
  <si>
    <t>Три точки</t>
  </si>
  <si>
    <t>Корюкин</t>
  </si>
  <si>
    <t>Кошелева</t>
  </si>
  <si>
    <t>Евгения</t>
  </si>
  <si>
    <t>Эрудит</t>
  </si>
  <si>
    <t>Круглова</t>
  </si>
  <si>
    <t>Ногинова</t>
  </si>
  <si>
    <t>Ощепкова</t>
  </si>
  <si>
    <t>ФМШ ТО – 5.3</t>
  </si>
  <si>
    <t>Панкратова</t>
  </si>
  <si>
    <t>Панченко</t>
  </si>
  <si>
    <t>Вероника</t>
  </si>
  <si>
    <t>Полуэктов</t>
  </si>
  <si>
    <t>Артемович</t>
  </si>
  <si>
    <t>школа 33</t>
  </si>
  <si>
    <t>Полянский</t>
  </si>
  <si>
    <t>Ян</t>
  </si>
  <si>
    <t>Рамаданова</t>
  </si>
  <si>
    <t>Изольда</t>
  </si>
  <si>
    <t>Ручкин</t>
  </si>
  <si>
    <t>Олег</t>
  </si>
  <si>
    <t>Савчук</t>
  </si>
  <si>
    <t>Таисия</t>
  </si>
  <si>
    <t>Санников</t>
  </si>
  <si>
    <t>Валерьевич</t>
  </si>
  <si>
    <t>ФМШ ТО – 5.2</t>
  </si>
  <si>
    <t>Селин</t>
  </si>
  <si>
    <t>Родион</t>
  </si>
  <si>
    <t>Скоморохов</t>
  </si>
  <si>
    <t>Слюсарь</t>
  </si>
  <si>
    <t>Степанова</t>
  </si>
  <si>
    <t>Страшнов</t>
  </si>
  <si>
    <t>Судник</t>
  </si>
  <si>
    <t>Трипадуш</t>
  </si>
  <si>
    <t>Учагина</t>
  </si>
  <si>
    <t>Наталья</t>
  </si>
  <si>
    <t>Вологда 7-8 #4</t>
  </si>
  <si>
    <t>школа 11</t>
  </si>
  <si>
    <t>Филиппов</t>
  </si>
  <si>
    <t>Пикалево</t>
  </si>
  <si>
    <t>школа 4</t>
  </si>
  <si>
    <t>Харламов</t>
  </si>
  <si>
    <t>Царев</t>
  </si>
  <si>
    <t>Червяков</t>
  </si>
  <si>
    <t>Владимир</t>
  </si>
  <si>
    <t>ФМШ ТО – 5.1</t>
  </si>
  <si>
    <t>Черепанов</t>
  </si>
  <si>
    <t>Черноморченко</t>
  </si>
  <si>
    <t>Владиславович</t>
  </si>
  <si>
    <t>ФМШ ТО – 6.2</t>
  </si>
  <si>
    <t>Чувайлов</t>
  </si>
  <si>
    <t>Чукреев</t>
  </si>
  <si>
    <t>Чупров</t>
  </si>
  <si>
    <t>Шабаров</t>
  </si>
  <si>
    <t>Игорь</t>
  </si>
  <si>
    <t>Сосновый Бор</t>
  </si>
  <si>
    <t>школа 9</t>
  </si>
  <si>
    <t>Шергин</t>
  </si>
  <si>
    <t>Шумовский</t>
  </si>
  <si>
    <t>Юрий</t>
  </si>
  <si>
    <t>Жильцов</t>
  </si>
  <si>
    <t>Клеоновская</t>
  </si>
  <si>
    <t>Вольнов</t>
  </si>
  <si>
    <t>Вязметинов</t>
  </si>
  <si>
    <t>Иванов</t>
  </si>
  <si>
    <t>Ягры</t>
  </si>
  <si>
    <t>Карнажицкий</t>
  </si>
  <si>
    <t>Короткий</t>
  </si>
  <si>
    <t>Логинова</t>
  </si>
  <si>
    <t>Павлова</t>
  </si>
  <si>
    <t>лицей 13</t>
  </si>
  <si>
    <t>Хайдаров</t>
  </si>
  <si>
    <t>Семен</t>
  </si>
  <si>
    <t>Грицкевич</t>
  </si>
  <si>
    <t>Петрозаводск 6 №2</t>
  </si>
  <si>
    <t>школа 5</t>
  </si>
  <si>
    <t>Дуничкина</t>
  </si>
  <si>
    <t>Петровна</t>
  </si>
  <si>
    <t>Еременко</t>
  </si>
  <si>
    <t>Жакупова</t>
  </si>
  <si>
    <t>Кира</t>
  </si>
  <si>
    <t>Зотикова</t>
  </si>
  <si>
    <t>Игнатов</t>
  </si>
  <si>
    <t>Коданёв</t>
  </si>
  <si>
    <t>Колынина</t>
  </si>
  <si>
    <t>Кольенен</t>
  </si>
  <si>
    <t>Комаров</t>
  </si>
  <si>
    <t>Кораблев</t>
  </si>
  <si>
    <t>Крупец</t>
  </si>
  <si>
    <t>Кувшинова</t>
  </si>
  <si>
    <t>Дарина</t>
  </si>
  <si>
    <t>Лыжин</t>
  </si>
  <si>
    <t>Макаров</t>
  </si>
  <si>
    <t>гимназия 17</t>
  </si>
  <si>
    <t>Мальцев</t>
  </si>
  <si>
    <t>Роман</t>
  </si>
  <si>
    <t>Ни</t>
  </si>
  <si>
    <t>Огородникова</t>
  </si>
  <si>
    <t>Ярослава</t>
  </si>
  <si>
    <t>Павловская</t>
  </si>
  <si>
    <t>Пантелеева</t>
  </si>
  <si>
    <t>Валентина</t>
  </si>
  <si>
    <t>Владиславовна</t>
  </si>
  <si>
    <t>Плиткина</t>
  </si>
  <si>
    <t>Лилия</t>
  </si>
  <si>
    <t>Ивановна</t>
  </si>
  <si>
    <t>Полутова</t>
  </si>
  <si>
    <t>Семенцев</t>
  </si>
  <si>
    <t>Смирнов</t>
  </si>
  <si>
    <t>Артемий</t>
  </si>
  <si>
    <t>Соколов</t>
  </si>
  <si>
    <t>Урнев</t>
  </si>
  <si>
    <t>Федькушев</t>
  </si>
  <si>
    <t>Чикирев</t>
  </si>
  <si>
    <t>Егеньевич</t>
  </si>
  <si>
    <t>Шлопова</t>
  </si>
  <si>
    <t>Милена</t>
  </si>
  <si>
    <t>Леонидовна</t>
  </si>
  <si>
    <t>Шуликова</t>
  </si>
  <si>
    <t>Арина</t>
  </si>
  <si>
    <t>XI Северный математический турнир. Итоги командной устной олимпиады. Младшая лига</t>
  </si>
  <si>
    <t>Команда</t>
  </si>
  <si>
    <t>Город / Регион</t>
  </si>
  <si>
    <t>№5</t>
  </si>
  <si>
    <t>№6</t>
  </si>
  <si>
    <t>№7</t>
  </si>
  <si>
    <t>Задач</t>
  </si>
  <si>
    <r>
      <rPr>
        <sz val="10"/>
        <color theme="1"/>
        <rFont val="Calibri"/>
      </rPr>
      <t xml:space="preserve">АМТЭК </t>
    </r>
    <r>
      <rPr>
        <sz val="12"/>
        <color theme="1"/>
        <rFont val="Times New Roman"/>
      </rPr>
      <t>∞</t>
    </r>
  </si>
  <si>
    <t>Ленинградская обл.</t>
  </si>
  <si>
    <t>XI Северный математический турнир. Итоги командной устной олимпиады. Старшая лига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</si>
</sst>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</font>
    <font>
      <b/>
      <sz val="12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10"/>
      <name val="Calibri"/>
    </font>
    <font>
      <b/>
      <sz val="11"/>
      <name val="Calibri"/>
    </font>
    <font>
      <sz val="10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b/>
      <sz val="10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74EA7"/>
    <outlinePr summaryBelow="0" summaryRight="0"/>
  </sheetPr>
  <dimension ref="A1:P117"/>
  <sheetViews>
    <sheetView tabSelected="1" topLeftCell="B1" workbookViewId="0">
      <selection activeCell="Q3" sqref="Q3"/>
    </sheetView>
  </sheetViews>
  <sheetFormatPr defaultColWidth="12.625" defaultRowHeight="15" customHeight="1" x14ac:dyDescent="0.2"/>
  <cols>
    <col min="1" max="1" width="10.125" hidden="1" customWidth="1"/>
    <col min="2" max="2" width="17.75" customWidth="1"/>
    <col min="3" max="5" width="12.625" hidden="1"/>
    <col min="6" max="6" width="16.25" customWidth="1"/>
    <col min="7" max="7" width="10.375" customWidth="1"/>
    <col min="8" max="8" width="2.5" customWidth="1"/>
    <col min="9" max="9" width="17" customWidth="1"/>
    <col min="10" max="13" width="3.75" customWidth="1"/>
    <col min="14" max="14" width="6" customWidth="1"/>
    <col min="15" max="15" width="7.375" customWidth="1"/>
    <col min="16" max="16" width="3.625" customWidth="1"/>
  </cols>
  <sheetData>
    <row r="1" spans="1:16" ht="15" customHeight="1" x14ac:dyDescent="0.2">
      <c r="A1" s="1"/>
      <c r="B1" s="56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1"/>
    </row>
    <row r="2" spans="1:1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</row>
    <row r="3" spans="1:16" ht="15" customHeight="1" x14ac:dyDescent="0.2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5" t="s">
        <v>7</v>
      </c>
      <c r="H3" s="7" t="s">
        <v>8</v>
      </c>
      <c r="I3" s="6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7" t="s">
        <v>14</v>
      </c>
      <c r="O3" s="8" t="s">
        <v>15</v>
      </c>
      <c r="P3" s="9"/>
    </row>
    <row r="4" spans="1:16" ht="15" customHeight="1" x14ac:dyDescent="0.2">
      <c r="A4" s="10" t="s">
        <v>16</v>
      </c>
      <c r="B4" s="11" t="str">
        <f t="shared" ref="B4:B111" si="0">CONCATENATE(CONCATENATE(CONCATENATE(C4, " "), D4), " ")</f>
        <v xml:space="preserve">Бабич Семён </v>
      </c>
      <c r="C4" s="12" t="s">
        <v>17</v>
      </c>
      <c r="D4" s="12" t="s">
        <v>18</v>
      </c>
      <c r="E4" s="12" t="s">
        <v>19</v>
      </c>
      <c r="F4" s="12" t="s">
        <v>20</v>
      </c>
      <c r="G4" s="12" t="s">
        <v>21</v>
      </c>
      <c r="H4" s="13">
        <v>11</v>
      </c>
      <c r="I4" s="12" t="s">
        <v>22</v>
      </c>
      <c r="J4" s="14">
        <v>7</v>
      </c>
      <c r="K4" s="14">
        <v>7</v>
      </c>
      <c r="L4" s="14">
        <v>7</v>
      </c>
      <c r="M4" s="14">
        <v>7</v>
      </c>
      <c r="N4" s="15">
        <f t="shared" ref="N4:N111" si="1">SUM(J4:M4)</f>
        <v>28</v>
      </c>
      <c r="O4" s="16" t="s">
        <v>23</v>
      </c>
      <c r="P4" s="9"/>
    </row>
    <row r="5" spans="1:16" ht="15" customHeight="1" x14ac:dyDescent="0.2">
      <c r="A5" s="10" t="s">
        <v>16</v>
      </c>
      <c r="B5" s="11" t="str">
        <f t="shared" si="0"/>
        <v xml:space="preserve">Максимова Ксения </v>
      </c>
      <c r="C5" s="12" t="s">
        <v>24</v>
      </c>
      <c r="D5" s="12" t="s">
        <v>25</v>
      </c>
      <c r="E5" s="12" t="s">
        <v>26</v>
      </c>
      <c r="F5" s="12" t="s">
        <v>27</v>
      </c>
      <c r="G5" s="12" t="s">
        <v>28</v>
      </c>
      <c r="H5" s="13">
        <v>9</v>
      </c>
      <c r="I5" s="12" t="s">
        <v>29</v>
      </c>
      <c r="J5" s="14">
        <v>7</v>
      </c>
      <c r="K5" s="14">
        <v>7</v>
      </c>
      <c r="L5" s="14">
        <v>7</v>
      </c>
      <c r="M5" s="14">
        <v>7</v>
      </c>
      <c r="N5" s="15">
        <f t="shared" si="1"/>
        <v>28</v>
      </c>
      <c r="O5" s="16" t="s">
        <v>23</v>
      </c>
      <c r="P5" s="9"/>
    </row>
    <row r="6" spans="1:16" ht="15" customHeight="1" x14ac:dyDescent="0.2">
      <c r="A6" s="10" t="s">
        <v>16</v>
      </c>
      <c r="B6" s="11" t="str">
        <f t="shared" si="0"/>
        <v xml:space="preserve">Николаева Екатерина </v>
      </c>
      <c r="C6" s="12" t="s">
        <v>30</v>
      </c>
      <c r="D6" s="12" t="s">
        <v>31</v>
      </c>
      <c r="E6" s="12" t="s">
        <v>32</v>
      </c>
      <c r="F6" s="12" t="s">
        <v>33</v>
      </c>
      <c r="G6" s="12" t="s">
        <v>34</v>
      </c>
      <c r="H6" s="13">
        <v>10</v>
      </c>
      <c r="I6" s="12" t="s">
        <v>35</v>
      </c>
      <c r="J6" s="14">
        <v>7</v>
      </c>
      <c r="K6" s="14">
        <v>7</v>
      </c>
      <c r="L6" s="14">
        <v>7</v>
      </c>
      <c r="M6" s="14">
        <v>7</v>
      </c>
      <c r="N6" s="15">
        <f t="shared" si="1"/>
        <v>28</v>
      </c>
      <c r="O6" s="16" t="s">
        <v>23</v>
      </c>
      <c r="P6" s="9"/>
    </row>
    <row r="7" spans="1:16" ht="15" customHeight="1" x14ac:dyDescent="0.2">
      <c r="A7" s="10" t="s">
        <v>16</v>
      </c>
      <c r="B7" s="11" t="str">
        <f t="shared" si="0"/>
        <v xml:space="preserve">Елизбарашвили Вахтанг </v>
      </c>
      <c r="C7" s="12" t="s">
        <v>36</v>
      </c>
      <c r="D7" s="12" t="s">
        <v>37</v>
      </c>
      <c r="E7" s="12" t="s">
        <v>38</v>
      </c>
      <c r="F7" s="12" t="s">
        <v>27</v>
      </c>
      <c r="G7" s="12" t="s">
        <v>28</v>
      </c>
      <c r="H7" s="13">
        <v>11</v>
      </c>
      <c r="I7" s="12" t="s">
        <v>39</v>
      </c>
      <c r="J7" s="14">
        <v>7</v>
      </c>
      <c r="K7" s="14">
        <v>7</v>
      </c>
      <c r="L7" s="14">
        <v>7</v>
      </c>
      <c r="M7" s="14">
        <v>5</v>
      </c>
      <c r="N7" s="15">
        <f t="shared" si="1"/>
        <v>26</v>
      </c>
      <c r="O7" s="16" t="s">
        <v>23</v>
      </c>
      <c r="P7" s="9"/>
    </row>
    <row r="8" spans="1:16" ht="15" customHeight="1" x14ac:dyDescent="0.2">
      <c r="A8" s="10" t="s">
        <v>16</v>
      </c>
      <c r="B8" s="11" t="str">
        <f t="shared" si="0"/>
        <v xml:space="preserve">Падерин Кирилл </v>
      </c>
      <c r="C8" s="12" t="s">
        <v>40</v>
      </c>
      <c r="D8" s="12" t="s">
        <v>41</v>
      </c>
      <c r="E8" s="12" t="s">
        <v>42</v>
      </c>
      <c r="F8" s="12" t="s">
        <v>20</v>
      </c>
      <c r="G8" s="12" t="s">
        <v>21</v>
      </c>
      <c r="H8" s="13">
        <v>11</v>
      </c>
      <c r="I8" s="12" t="s">
        <v>22</v>
      </c>
      <c r="J8" s="14">
        <v>7</v>
      </c>
      <c r="K8" s="14">
        <v>7</v>
      </c>
      <c r="L8" s="14">
        <v>7</v>
      </c>
      <c r="M8" s="14">
        <v>1</v>
      </c>
      <c r="N8" s="15">
        <f t="shared" si="1"/>
        <v>22</v>
      </c>
      <c r="O8" s="16" t="s">
        <v>43</v>
      </c>
      <c r="P8" s="9"/>
    </row>
    <row r="9" spans="1:16" ht="15" customHeight="1" x14ac:dyDescent="0.2">
      <c r="A9" s="10" t="s">
        <v>16</v>
      </c>
      <c r="B9" s="11" t="str">
        <f t="shared" si="0"/>
        <v xml:space="preserve">Ковалёв Матвей </v>
      </c>
      <c r="C9" s="12" t="s">
        <v>44</v>
      </c>
      <c r="D9" s="12" t="s">
        <v>45</v>
      </c>
      <c r="E9" s="12" t="s">
        <v>46</v>
      </c>
      <c r="F9" s="12" t="s">
        <v>47</v>
      </c>
      <c r="G9" s="12" t="s">
        <v>28</v>
      </c>
      <c r="H9" s="13">
        <v>10</v>
      </c>
      <c r="I9" s="12" t="s">
        <v>48</v>
      </c>
      <c r="J9" s="14">
        <v>7</v>
      </c>
      <c r="K9" s="14">
        <v>7</v>
      </c>
      <c r="L9" s="14">
        <v>7</v>
      </c>
      <c r="M9" s="17"/>
      <c r="N9" s="15">
        <f t="shared" si="1"/>
        <v>21</v>
      </c>
      <c r="O9" s="16" t="s">
        <v>43</v>
      </c>
      <c r="P9" s="9"/>
    </row>
    <row r="10" spans="1:16" ht="15" customHeight="1" x14ac:dyDescent="0.2">
      <c r="A10" s="10" t="s">
        <v>16</v>
      </c>
      <c r="B10" s="11" t="str">
        <f t="shared" si="0"/>
        <v xml:space="preserve">Комиссарова Полина </v>
      </c>
      <c r="C10" s="12" t="s">
        <v>49</v>
      </c>
      <c r="D10" s="12" t="s">
        <v>50</v>
      </c>
      <c r="E10" s="12" t="s">
        <v>51</v>
      </c>
      <c r="F10" s="12" t="s">
        <v>52</v>
      </c>
      <c r="G10" s="12" t="s">
        <v>21</v>
      </c>
      <c r="H10" s="13">
        <v>10</v>
      </c>
      <c r="I10" s="12" t="s">
        <v>22</v>
      </c>
      <c r="J10" s="14">
        <v>7</v>
      </c>
      <c r="K10" s="14">
        <v>7</v>
      </c>
      <c r="L10" s="14">
        <v>7</v>
      </c>
      <c r="M10" s="17"/>
      <c r="N10" s="15">
        <f t="shared" si="1"/>
        <v>21</v>
      </c>
      <c r="O10" s="16" t="s">
        <v>43</v>
      </c>
      <c r="P10" s="9"/>
    </row>
    <row r="11" spans="1:16" ht="15" customHeight="1" x14ac:dyDescent="0.2">
      <c r="A11" s="10" t="s">
        <v>16</v>
      </c>
      <c r="B11" s="11" t="str">
        <f t="shared" si="0"/>
        <v xml:space="preserve">Кузнецова Анна </v>
      </c>
      <c r="C11" s="12" t="s">
        <v>53</v>
      </c>
      <c r="D11" s="12" t="s">
        <v>54</v>
      </c>
      <c r="E11" s="12" t="s">
        <v>55</v>
      </c>
      <c r="F11" s="12" t="s">
        <v>52</v>
      </c>
      <c r="G11" s="12" t="s">
        <v>21</v>
      </c>
      <c r="H11" s="13">
        <v>10</v>
      </c>
      <c r="I11" s="12" t="s">
        <v>22</v>
      </c>
      <c r="J11" s="14">
        <v>7</v>
      </c>
      <c r="K11" s="17"/>
      <c r="L11" s="14">
        <v>7</v>
      </c>
      <c r="M11" s="14">
        <v>7</v>
      </c>
      <c r="N11" s="15">
        <f t="shared" si="1"/>
        <v>21</v>
      </c>
      <c r="O11" s="16" t="s">
        <v>43</v>
      </c>
      <c r="P11" s="9"/>
    </row>
    <row r="12" spans="1:16" ht="15" customHeight="1" x14ac:dyDescent="0.2">
      <c r="A12" s="10" t="s">
        <v>16</v>
      </c>
      <c r="B12" s="11" t="str">
        <f t="shared" si="0"/>
        <v xml:space="preserve">Малов Дмитрий </v>
      </c>
      <c r="C12" s="12" t="s">
        <v>56</v>
      </c>
      <c r="D12" s="12" t="s">
        <v>57</v>
      </c>
      <c r="E12" s="12" t="s">
        <v>58</v>
      </c>
      <c r="F12" s="12" t="s">
        <v>59</v>
      </c>
      <c r="G12" s="18" t="s">
        <v>60</v>
      </c>
      <c r="H12" s="13">
        <v>10</v>
      </c>
      <c r="I12" s="19" t="s">
        <v>61</v>
      </c>
      <c r="J12" s="17"/>
      <c r="K12" s="14">
        <v>7</v>
      </c>
      <c r="L12" s="14">
        <v>7</v>
      </c>
      <c r="M12" s="14">
        <v>7</v>
      </c>
      <c r="N12" s="15">
        <f t="shared" si="1"/>
        <v>21</v>
      </c>
      <c r="O12" s="16" t="s">
        <v>43</v>
      </c>
      <c r="P12" s="9"/>
    </row>
    <row r="13" spans="1:16" ht="15" customHeight="1" x14ac:dyDescent="0.2">
      <c r="A13" s="10" t="s">
        <v>16</v>
      </c>
      <c r="B13" s="11" t="str">
        <f t="shared" si="0"/>
        <v xml:space="preserve">Оганнисян Эрик </v>
      </c>
      <c r="C13" s="12" t="s">
        <v>62</v>
      </c>
      <c r="D13" s="12" t="s">
        <v>63</v>
      </c>
      <c r="E13" s="12" t="s">
        <v>64</v>
      </c>
      <c r="F13" s="12" t="s">
        <v>20</v>
      </c>
      <c r="G13" s="12" t="s">
        <v>21</v>
      </c>
      <c r="H13" s="13">
        <v>11</v>
      </c>
      <c r="I13" s="12" t="s">
        <v>22</v>
      </c>
      <c r="J13" s="14">
        <v>7</v>
      </c>
      <c r="K13" s="14">
        <v>7</v>
      </c>
      <c r="L13" s="14">
        <v>0</v>
      </c>
      <c r="M13" s="14">
        <v>7</v>
      </c>
      <c r="N13" s="15">
        <f t="shared" si="1"/>
        <v>21</v>
      </c>
      <c r="O13" s="16" t="s">
        <v>43</v>
      </c>
      <c r="P13" s="9"/>
    </row>
    <row r="14" spans="1:16" ht="15" customHeight="1" x14ac:dyDescent="0.2">
      <c r="A14" s="10" t="s">
        <v>16</v>
      </c>
      <c r="B14" s="11" t="str">
        <f t="shared" si="0"/>
        <v xml:space="preserve">Климов Максим </v>
      </c>
      <c r="C14" s="12" t="s">
        <v>65</v>
      </c>
      <c r="D14" s="12" t="s">
        <v>66</v>
      </c>
      <c r="E14" s="12" t="s">
        <v>42</v>
      </c>
      <c r="F14" s="12" t="s">
        <v>67</v>
      </c>
      <c r="G14" s="12" t="s">
        <v>60</v>
      </c>
      <c r="H14" s="13">
        <v>9</v>
      </c>
      <c r="I14" s="12" t="s">
        <v>68</v>
      </c>
      <c r="J14" s="14">
        <v>7</v>
      </c>
      <c r="K14" s="14">
        <v>7</v>
      </c>
      <c r="L14" s="14">
        <v>6</v>
      </c>
      <c r="M14" s="17"/>
      <c r="N14" s="15">
        <f t="shared" si="1"/>
        <v>20</v>
      </c>
      <c r="O14" s="16" t="s">
        <v>43</v>
      </c>
      <c r="P14" s="9"/>
    </row>
    <row r="15" spans="1:16" ht="15" customHeight="1" x14ac:dyDescent="0.2">
      <c r="A15" s="10" t="s">
        <v>16</v>
      </c>
      <c r="B15" s="11" t="str">
        <f t="shared" si="0"/>
        <v xml:space="preserve">Горбунов Антон </v>
      </c>
      <c r="C15" s="12" t="s">
        <v>69</v>
      </c>
      <c r="D15" s="12" t="s">
        <v>70</v>
      </c>
      <c r="E15" s="12" t="s">
        <v>42</v>
      </c>
      <c r="F15" s="12" t="s">
        <v>71</v>
      </c>
      <c r="G15" s="12" t="s">
        <v>72</v>
      </c>
      <c r="H15" s="13">
        <v>10</v>
      </c>
      <c r="I15" s="12" t="s">
        <v>73</v>
      </c>
      <c r="J15" s="14">
        <v>7</v>
      </c>
      <c r="K15" s="14">
        <v>5</v>
      </c>
      <c r="L15" s="14">
        <v>0</v>
      </c>
      <c r="M15" s="14">
        <v>7</v>
      </c>
      <c r="N15" s="15">
        <f t="shared" si="1"/>
        <v>19</v>
      </c>
      <c r="O15" s="16" t="s">
        <v>43</v>
      </c>
      <c r="P15" s="9"/>
    </row>
    <row r="16" spans="1:16" ht="15" customHeight="1" x14ac:dyDescent="0.2">
      <c r="A16" s="10" t="s">
        <v>16</v>
      </c>
      <c r="B16" s="11" t="str">
        <f t="shared" si="0"/>
        <v xml:space="preserve">Запруднов Эдуард </v>
      </c>
      <c r="C16" s="12" t="s">
        <v>74</v>
      </c>
      <c r="D16" s="12" t="s">
        <v>75</v>
      </c>
      <c r="E16" s="12" t="s">
        <v>76</v>
      </c>
      <c r="F16" s="12" t="s">
        <v>33</v>
      </c>
      <c r="G16" s="12" t="s">
        <v>34</v>
      </c>
      <c r="H16" s="13">
        <v>10</v>
      </c>
      <c r="I16" s="12" t="s">
        <v>35</v>
      </c>
      <c r="J16" s="14">
        <v>7</v>
      </c>
      <c r="K16" s="14">
        <v>5</v>
      </c>
      <c r="L16" s="14">
        <v>0</v>
      </c>
      <c r="M16" s="14">
        <v>7</v>
      </c>
      <c r="N16" s="15">
        <f t="shared" si="1"/>
        <v>19</v>
      </c>
      <c r="O16" s="16" t="s">
        <v>43</v>
      </c>
      <c r="P16" s="9"/>
    </row>
    <row r="17" spans="1:16" ht="15" customHeight="1" x14ac:dyDescent="0.2">
      <c r="A17" s="10" t="s">
        <v>16</v>
      </c>
      <c r="B17" s="11" t="str">
        <f t="shared" si="0"/>
        <v xml:space="preserve">Лазарьков Дмитрий </v>
      </c>
      <c r="C17" s="12" t="s">
        <v>77</v>
      </c>
      <c r="D17" s="12" t="s">
        <v>57</v>
      </c>
      <c r="E17" s="12" t="s">
        <v>58</v>
      </c>
      <c r="F17" s="12" t="s">
        <v>78</v>
      </c>
      <c r="G17" s="12" t="s">
        <v>79</v>
      </c>
      <c r="H17" s="13">
        <v>11</v>
      </c>
      <c r="I17" s="19" t="s">
        <v>80</v>
      </c>
      <c r="J17" s="14">
        <v>0</v>
      </c>
      <c r="K17" s="14">
        <v>7</v>
      </c>
      <c r="L17" s="14">
        <v>7</v>
      </c>
      <c r="M17" s="14">
        <v>1</v>
      </c>
      <c r="N17" s="15">
        <f t="shared" si="1"/>
        <v>15</v>
      </c>
      <c r="O17" s="16" t="s">
        <v>81</v>
      </c>
      <c r="P17" s="9"/>
    </row>
    <row r="18" spans="1:16" ht="15" customHeight="1" x14ac:dyDescent="0.2">
      <c r="A18" s="10" t="s">
        <v>16</v>
      </c>
      <c r="B18" s="11" t="str">
        <f t="shared" si="0"/>
        <v xml:space="preserve">Уфимцева Алиса </v>
      </c>
      <c r="C18" s="12" t="s">
        <v>82</v>
      </c>
      <c r="D18" s="12" t="s">
        <v>83</v>
      </c>
      <c r="E18" s="12" t="s">
        <v>84</v>
      </c>
      <c r="F18" s="12" t="s">
        <v>85</v>
      </c>
      <c r="G18" s="12" t="s">
        <v>28</v>
      </c>
      <c r="H18" s="13">
        <v>9</v>
      </c>
      <c r="I18" s="12" t="s">
        <v>29</v>
      </c>
      <c r="J18" s="14">
        <v>0</v>
      </c>
      <c r="K18" s="14">
        <v>7</v>
      </c>
      <c r="L18" s="14">
        <v>7</v>
      </c>
      <c r="M18" s="14">
        <v>1</v>
      </c>
      <c r="N18" s="15">
        <f t="shared" si="1"/>
        <v>15</v>
      </c>
      <c r="O18" s="16" t="s">
        <v>81</v>
      </c>
      <c r="P18" s="9"/>
    </row>
    <row r="19" spans="1:16" ht="15" customHeight="1" x14ac:dyDescent="0.2">
      <c r="A19" s="10" t="s">
        <v>16</v>
      </c>
      <c r="B19" s="11" t="str">
        <f t="shared" si="0"/>
        <v xml:space="preserve">Батыгин Артём </v>
      </c>
      <c r="C19" s="12" t="s">
        <v>86</v>
      </c>
      <c r="D19" s="12" t="s">
        <v>87</v>
      </c>
      <c r="E19" s="12" t="s">
        <v>46</v>
      </c>
      <c r="F19" s="12" t="s">
        <v>33</v>
      </c>
      <c r="G19" s="12" t="s">
        <v>34</v>
      </c>
      <c r="H19" s="13">
        <v>10</v>
      </c>
      <c r="I19" s="12" t="s">
        <v>35</v>
      </c>
      <c r="J19" s="14">
        <v>7</v>
      </c>
      <c r="K19" s="17"/>
      <c r="L19" s="14">
        <v>0</v>
      </c>
      <c r="M19" s="14">
        <v>7</v>
      </c>
      <c r="N19" s="15">
        <f t="shared" si="1"/>
        <v>14</v>
      </c>
      <c r="O19" s="16" t="s">
        <v>81</v>
      </c>
      <c r="P19" s="9"/>
    </row>
    <row r="20" spans="1:16" ht="15" customHeight="1" x14ac:dyDescent="0.2">
      <c r="A20" s="10" t="s">
        <v>16</v>
      </c>
      <c r="B20" s="11" t="str">
        <f t="shared" si="0"/>
        <v xml:space="preserve">Долженков Павел </v>
      </c>
      <c r="C20" s="12" t="s">
        <v>88</v>
      </c>
      <c r="D20" s="12" t="s">
        <v>89</v>
      </c>
      <c r="E20" s="12" t="s">
        <v>19</v>
      </c>
      <c r="F20" s="12" t="s">
        <v>90</v>
      </c>
      <c r="G20" s="12" t="s">
        <v>91</v>
      </c>
      <c r="H20" s="13">
        <v>11</v>
      </c>
      <c r="I20" s="12" t="s">
        <v>92</v>
      </c>
      <c r="J20" s="14">
        <v>7</v>
      </c>
      <c r="K20" s="17"/>
      <c r="L20" s="14">
        <v>0</v>
      </c>
      <c r="M20" s="14">
        <v>7</v>
      </c>
      <c r="N20" s="15">
        <f t="shared" si="1"/>
        <v>14</v>
      </c>
      <c r="O20" s="16" t="s">
        <v>81</v>
      </c>
      <c r="P20" s="9"/>
    </row>
    <row r="21" spans="1:16" ht="15" customHeight="1" x14ac:dyDescent="0.2">
      <c r="A21" s="10" t="s">
        <v>16</v>
      </c>
      <c r="B21" s="11" t="str">
        <f t="shared" si="0"/>
        <v xml:space="preserve">Ермаков Егор </v>
      </c>
      <c r="C21" s="12" t="s">
        <v>93</v>
      </c>
      <c r="D21" s="12" t="s">
        <v>94</v>
      </c>
      <c r="E21" s="12" t="s">
        <v>42</v>
      </c>
      <c r="F21" s="12" t="s">
        <v>95</v>
      </c>
      <c r="G21" s="12" t="s">
        <v>21</v>
      </c>
      <c r="H21" s="13">
        <v>9</v>
      </c>
      <c r="I21" s="12" t="s">
        <v>22</v>
      </c>
      <c r="J21" s="17"/>
      <c r="K21" s="14">
        <v>7</v>
      </c>
      <c r="L21" s="14">
        <v>7</v>
      </c>
      <c r="M21" s="17"/>
      <c r="N21" s="15">
        <f t="shared" si="1"/>
        <v>14</v>
      </c>
      <c r="O21" s="16" t="s">
        <v>81</v>
      </c>
      <c r="P21" s="9"/>
    </row>
    <row r="22" spans="1:16" ht="15" customHeight="1" x14ac:dyDescent="0.2">
      <c r="A22" s="10" t="s">
        <v>16</v>
      </c>
      <c r="B22" s="11" t="str">
        <f t="shared" si="0"/>
        <v xml:space="preserve">Малахов Илья </v>
      </c>
      <c r="C22" s="12" t="s">
        <v>96</v>
      </c>
      <c r="D22" s="12" t="s">
        <v>97</v>
      </c>
      <c r="E22" s="12" t="s">
        <v>46</v>
      </c>
      <c r="F22" s="12" t="s">
        <v>98</v>
      </c>
      <c r="G22" s="12" t="s">
        <v>99</v>
      </c>
      <c r="H22" s="13">
        <v>11</v>
      </c>
      <c r="I22" s="12" t="s">
        <v>100</v>
      </c>
      <c r="J22" s="14">
        <v>7</v>
      </c>
      <c r="K22" s="17"/>
      <c r="L22" s="14">
        <v>7</v>
      </c>
      <c r="M22" s="17"/>
      <c r="N22" s="15">
        <f t="shared" si="1"/>
        <v>14</v>
      </c>
      <c r="O22" s="16" t="s">
        <v>81</v>
      </c>
      <c r="P22" s="9"/>
    </row>
    <row r="23" spans="1:16" ht="15" customHeight="1" x14ac:dyDescent="0.2">
      <c r="A23" s="10" t="s">
        <v>16</v>
      </c>
      <c r="B23" s="11" t="str">
        <f t="shared" si="0"/>
        <v xml:space="preserve">Панов Андрей </v>
      </c>
      <c r="C23" s="12" t="s">
        <v>101</v>
      </c>
      <c r="D23" s="12" t="s">
        <v>102</v>
      </c>
      <c r="E23" s="12" t="s">
        <v>103</v>
      </c>
      <c r="F23" s="12" t="s">
        <v>67</v>
      </c>
      <c r="G23" s="12" t="s">
        <v>60</v>
      </c>
      <c r="H23" s="13">
        <v>10</v>
      </c>
      <c r="I23" s="19" t="s">
        <v>61</v>
      </c>
      <c r="J23" s="14">
        <v>7</v>
      </c>
      <c r="K23" s="14">
        <v>7</v>
      </c>
      <c r="L23" s="14">
        <v>0</v>
      </c>
      <c r="M23" s="17"/>
      <c r="N23" s="15">
        <f t="shared" si="1"/>
        <v>14</v>
      </c>
      <c r="O23" s="16" t="s">
        <v>81</v>
      </c>
      <c r="P23" s="9"/>
    </row>
    <row r="24" spans="1:16" ht="15" customHeight="1" x14ac:dyDescent="0.2">
      <c r="A24" s="10" t="s">
        <v>16</v>
      </c>
      <c r="B24" s="11" t="str">
        <f t="shared" si="0"/>
        <v xml:space="preserve">Смородский Артём </v>
      </c>
      <c r="C24" s="12" t="s">
        <v>104</v>
      </c>
      <c r="D24" s="12" t="s">
        <v>87</v>
      </c>
      <c r="E24" s="12" t="s">
        <v>58</v>
      </c>
      <c r="F24" s="12" t="s">
        <v>98</v>
      </c>
      <c r="G24" s="12" t="s">
        <v>99</v>
      </c>
      <c r="H24" s="13">
        <v>11</v>
      </c>
      <c r="I24" s="12" t="s">
        <v>100</v>
      </c>
      <c r="J24" s="14">
        <v>7</v>
      </c>
      <c r="K24" s="14">
        <v>7</v>
      </c>
      <c r="L24" s="14"/>
      <c r="M24" s="14">
        <v>0</v>
      </c>
      <c r="N24" s="15">
        <f t="shared" si="1"/>
        <v>14</v>
      </c>
      <c r="O24" s="16" t="s">
        <v>81</v>
      </c>
      <c r="P24" s="9"/>
    </row>
    <row r="25" spans="1:16" ht="15" customHeight="1" x14ac:dyDescent="0.2">
      <c r="A25" s="10" t="s">
        <v>16</v>
      </c>
      <c r="B25" s="11" t="str">
        <f t="shared" si="0"/>
        <v xml:space="preserve">Струментов Денис </v>
      </c>
      <c r="C25" s="12" t="s">
        <v>105</v>
      </c>
      <c r="D25" s="12" t="s">
        <v>106</v>
      </c>
      <c r="E25" s="12" t="s">
        <v>42</v>
      </c>
      <c r="F25" s="12" t="s">
        <v>27</v>
      </c>
      <c r="G25" s="12" t="s">
        <v>28</v>
      </c>
      <c r="H25" s="13">
        <v>9</v>
      </c>
      <c r="I25" s="12" t="s">
        <v>107</v>
      </c>
      <c r="J25" s="14">
        <v>0</v>
      </c>
      <c r="K25" s="14">
        <v>7</v>
      </c>
      <c r="L25" s="14">
        <v>7</v>
      </c>
      <c r="M25" s="14">
        <v>0</v>
      </c>
      <c r="N25" s="15">
        <f t="shared" si="1"/>
        <v>14</v>
      </c>
      <c r="O25" s="16" t="s">
        <v>81</v>
      </c>
      <c r="P25" s="9"/>
    </row>
    <row r="26" spans="1:16" ht="15" customHeight="1" x14ac:dyDescent="0.2">
      <c r="A26" s="10" t="s">
        <v>16</v>
      </c>
      <c r="B26" s="11" t="str">
        <f t="shared" si="0"/>
        <v xml:space="preserve">Габов Никита </v>
      </c>
      <c r="C26" s="12" t="s">
        <v>108</v>
      </c>
      <c r="D26" s="12" t="s">
        <v>109</v>
      </c>
      <c r="E26" s="12" t="s">
        <v>110</v>
      </c>
      <c r="F26" s="12" t="s">
        <v>111</v>
      </c>
      <c r="G26" s="12" t="s">
        <v>72</v>
      </c>
      <c r="H26" s="13">
        <v>9</v>
      </c>
      <c r="I26" s="12" t="s">
        <v>73</v>
      </c>
      <c r="J26" s="14"/>
      <c r="K26" s="14">
        <v>7</v>
      </c>
      <c r="L26" s="14">
        <v>6</v>
      </c>
      <c r="M26" s="17"/>
      <c r="N26" s="15">
        <f t="shared" si="1"/>
        <v>13</v>
      </c>
      <c r="O26" s="16" t="s">
        <v>81</v>
      </c>
      <c r="P26" s="9"/>
    </row>
    <row r="27" spans="1:16" ht="15" customHeight="1" x14ac:dyDescent="0.2">
      <c r="A27" s="10" t="s">
        <v>16</v>
      </c>
      <c r="B27" s="11" t="str">
        <f t="shared" ref="B27:B51" si="2">CONCATENATE(CONCATENATE(CONCATENATE(C27, " "), D27), " ")</f>
        <v xml:space="preserve">Ястребов Григорий </v>
      </c>
      <c r="C27" s="12" t="s">
        <v>169</v>
      </c>
      <c r="D27" s="12" t="s">
        <v>170</v>
      </c>
      <c r="E27" s="12" t="s">
        <v>19</v>
      </c>
      <c r="F27" s="12" t="s">
        <v>171</v>
      </c>
      <c r="G27" s="12" t="s">
        <v>60</v>
      </c>
      <c r="H27" s="13">
        <v>10</v>
      </c>
      <c r="I27" s="12" t="s">
        <v>61</v>
      </c>
      <c r="J27" s="14">
        <v>6</v>
      </c>
      <c r="K27" s="14">
        <v>0</v>
      </c>
      <c r="L27" s="14">
        <v>7</v>
      </c>
      <c r="M27" s="29"/>
      <c r="N27" s="15">
        <f t="shared" ref="N27:N51" si="3">SUM(J27:M27)</f>
        <v>13</v>
      </c>
      <c r="O27" s="26" t="s">
        <v>81</v>
      </c>
      <c r="P27" s="9"/>
    </row>
    <row r="28" spans="1:16" ht="15" customHeight="1" x14ac:dyDescent="0.2">
      <c r="A28" s="10" t="s">
        <v>16</v>
      </c>
      <c r="B28" s="11" t="str">
        <f t="shared" si="2"/>
        <v xml:space="preserve">Ичетовкина Анна </v>
      </c>
      <c r="C28" s="12" t="s">
        <v>112</v>
      </c>
      <c r="D28" s="12" t="s">
        <v>54</v>
      </c>
      <c r="E28" s="12" t="s">
        <v>51</v>
      </c>
      <c r="F28" s="12" t="s">
        <v>71</v>
      </c>
      <c r="G28" s="12" t="s">
        <v>72</v>
      </c>
      <c r="H28" s="13">
        <v>10</v>
      </c>
      <c r="I28" s="12" t="s">
        <v>73</v>
      </c>
      <c r="J28" s="27">
        <v>0</v>
      </c>
      <c r="K28" s="14">
        <v>7</v>
      </c>
      <c r="L28" s="14">
        <v>0</v>
      </c>
      <c r="M28" s="14">
        <v>2</v>
      </c>
      <c r="N28" s="15">
        <f t="shared" si="3"/>
        <v>9</v>
      </c>
      <c r="O28" s="13"/>
      <c r="P28" s="9"/>
    </row>
    <row r="29" spans="1:16" ht="15" customHeight="1" x14ac:dyDescent="0.2">
      <c r="A29" s="10" t="s">
        <v>16</v>
      </c>
      <c r="B29" s="11" t="str">
        <f t="shared" si="2"/>
        <v xml:space="preserve">Антуфьева Диана </v>
      </c>
      <c r="C29" s="12" t="s">
        <v>113</v>
      </c>
      <c r="D29" s="12" t="s">
        <v>114</v>
      </c>
      <c r="E29" s="12" t="s">
        <v>115</v>
      </c>
      <c r="F29" s="12" t="s">
        <v>47</v>
      </c>
      <c r="G29" s="12" t="s">
        <v>28</v>
      </c>
      <c r="H29" s="13">
        <v>10</v>
      </c>
      <c r="I29" s="12" t="s">
        <v>29</v>
      </c>
      <c r="J29" s="29"/>
      <c r="K29" s="27">
        <v>0</v>
      </c>
      <c r="L29" s="14">
        <v>7</v>
      </c>
      <c r="M29" s="14">
        <v>1</v>
      </c>
      <c r="N29" s="15">
        <f t="shared" si="3"/>
        <v>8</v>
      </c>
      <c r="O29" s="13"/>
      <c r="P29" s="9"/>
    </row>
    <row r="30" spans="1:16" ht="15" customHeight="1" x14ac:dyDescent="0.2">
      <c r="A30" s="10" t="s">
        <v>16</v>
      </c>
      <c r="B30" s="11" t="str">
        <f t="shared" si="2"/>
        <v xml:space="preserve">Бабушкин Георгий </v>
      </c>
      <c r="C30" s="12" t="s">
        <v>116</v>
      </c>
      <c r="D30" s="12" t="s">
        <v>117</v>
      </c>
      <c r="E30" s="12" t="s">
        <v>46</v>
      </c>
      <c r="F30" s="12" t="s">
        <v>118</v>
      </c>
      <c r="G30" s="12" t="s">
        <v>21</v>
      </c>
      <c r="H30" s="13">
        <v>10</v>
      </c>
      <c r="I30" s="12" t="s">
        <v>22</v>
      </c>
      <c r="J30" s="14">
        <v>7</v>
      </c>
      <c r="K30" s="29"/>
      <c r="L30" s="14">
        <v>0</v>
      </c>
      <c r="M30" s="14">
        <v>1</v>
      </c>
      <c r="N30" s="15">
        <f t="shared" si="3"/>
        <v>8</v>
      </c>
      <c r="O30" s="13"/>
      <c r="P30" s="9"/>
    </row>
    <row r="31" spans="1:16" ht="15" customHeight="1" x14ac:dyDescent="0.2">
      <c r="A31" s="10" t="s">
        <v>16</v>
      </c>
      <c r="B31" s="11" t="str">
        <f t="shared" si="2"/>
        <v xml:space="preserve">Кремсал Александра </v>
      </c>
      <c r="C31" s="12" t="s">
        <v>119</v>
      </c>
      <c r="D31" s="12" t="s">
        <v>120</v>
      </c>
      <c r="E31" s="12" t="s">
        <v>84</v>
      </c>
      <c r="F31" s="12" t="s">
        <v>121</v>
      </c>
      <c r="G31" s="12" t="s">
        <v>21</v>
      </c>
      <c r="H31" s="13">
        <v>9</v>
      </c>
      <c r="I31" s="12" t="s">
        <v>22</v>
      </c>
      <c r="J31" s="14"/>
      <c r="K31" s="27">
        <v>0</v>
      </c>
      <c r="L31" s="27">
        <v>7</v>
      </c>
      <c r="M31" s="14">
        <v>1</v>
      </c>
      <c r="N31" s="15">
        <f t="shared" si="3"/>
        <v>8</v>
      </c>
      <c r="O31" s="13"/>
      <c r="P31" s="9"/>
    </row>
    <row r="32" spans="1:16" ht="15" customHeight="1" x14ac:dyDescent="0.2">
      <c r="A32" s="10" t="s">
        <v>16</v>
      </c>
      <c r="B32" s="11" t="str">
        <f t="shared" si="2"/>
        <v xml:space="preserve">Кумзериков Дмитрий </v>
      </c>
      <c r="C32" s="12" t="s">
        <v>122</v>
      </c>
      <c r="D32" s="12" t="s">
        <v>57</v>
      </c>
      <c r="E32" s="12" t="s">
        <v>123</v>
      </c>
      <c r="F32" s="12" t="s">
        <v>124</v>
      </c>
      <c r="G32" s="12" t="s">
        <v>28</v>
      </c>
      <c r="H32" s="13">
        <v>10</v>
      </c>
      <c r="I32" s="12" t="s">
        <v>125</v>
      </c>
      <c r="J32" s="14">
        <v>7</v>
      </c>
      <c r="K32" s="17"/>
      <c r="L32" s="29"/>
      <c r="M32" s="27">
        <v>1</v>
      </c>
      <c r="N32" s="15">
        <f t="shared" si="3"/>
        <v>8</v>
      </c>
      <c r="O32" s="13"/>
      <c r="P32" s="9"/>
    </row>
    <row r="33" spans="1:16" ht="15" customHeight="1" x14ac:dyDescent="0.2">
      <c r="A33" s="10" t="s">
        <v>16</v>
      </c>
      <c r="B33" s="11" t="str">
        <f t="shared" si="2"/>
        <v xml:space="preserve">Авраменко Екатерина </v>
      </c>
      <c r="C33" s="12" t="s">
        <v>126</v>
      </c>
      <c r="D33" s="12" t="s">
        <v>31</v>
      </c>
      <c r="E33" s="12" t="s">
        <v>32</v>
      </c>
      <c r="F33" s="12" t="s">
        <v>52</v>
      </c>
      <c r="G33" s="12" t="s">
        <v>21</v>
      </c>
      <c r="H33" s="13">
        <v>10</v>
      </c>
      <c r="I33" s="12" t="s">
        <v>22</v>
      </c>
      <c r="J33" s="14">
        <v>7</v>
      </c>
      <c r="K33" s="17"/>
      <c r="L33" s="14">
        <v>0</v>
      </c>
      <c r="M33" s="29"/>
      <c r="N33" s="15">
        <f t="shared" si="3"/>
        <v>7</v>
      </c>
      <c r="O33" s="13"/>
      <c r="P33" s="9"/>
    </row>
    <row r="34" spans="1:16" ht="15" customHeight="1" x14ac:dyDescent="0.2">
      <c r="A34" s="10" t="s">
        <v>16</v>
      </c>
      <c r="B34" s="11" t="str">
        <f t="shared" si="2"/>
        <v xml:space="preserve">Алехина Ксения </v>
      </c>
      <c r="C34" s="12" t="s">
        <v>127</v>
      </c>
      <c r="D34" s="12" t="s">
        <v>25</v>
      </c>
      <c r="E34" s="12" t="s">
        <v>128</v>
      </c>
      <c r="F34" s="12" t="s">
        <v>121</v>
      </c>
      <c r="G34" s="12" t="s">
        <v>21</v>
      </c>
      <c r="H34" s="13">
        <v>9</v>
      </c>
      <c r="I34" s="12" t="s">
        <v>22</v>
      </c>
      <c r="J34" s="27"/>
      <c r="K34" s="29"/>
      <c r="L34" s="14">
        <v>0</v>
      </c>
      <c r="M34" s="27">
        <v>7</v>
      </c>
      <c r="N34" s="15">
        <f t="shared" si="3"/>
        <v>7</v>
      </c>
      <c r="O34" s="13"/>
      <c r="P34" s="9"/>
    </row>
    <row r="35" spans="1:16" ht="15" customHeight="1" x14ac:dyDescent="0.2">
      <c r="A35" s="10" t="s">
        <v>16</v>
      </c>
      <c r="B35" s="11" t="str">
        <f t="shared" si="2"/>
        <v xml:space="preserve">Веселов Владислав </v>
      </c>
      <c r="C35" s="12" t="s">
        <v>129</v>
      </c>
      <c r="D35" s="12" t="s">
        <v>130</v>
      </c>
      <c r="E35" s="12" t="s">
        <v>58</v>
      </c>
      <c r="F35" s="12" t="s">
        <v>131</v>
      </c>
      <c r="G35" s="12" t="s">
        <v>91</v>
      </c>
      <c r="H35" s="13">
        <v>9</v>
      </c>
      <c r="I35" s="12" t="s">
        <v>92</v>
      </c>
      <c r="J35" s="29"/>
      <c r="K35" s="14">
        <v>7</v>
      </c>
      <c r="L35" s="14">
        <v>0</v>
      </c>
      <c r="M35" s="29"/>
      <c r="N35" s="15">
        <f t="shared" si="3"/>
        <v>7</v>
      </c>
      <c r="O35" s="13"/>
      <c r="P35" s="9"/>
    </row>
    <row r="36" spans="1:16" ht="15" customHeight="1" x14ac:dyDescent="0.2">
      <c r="A36" s="10" t="s">
        <v>16</v>
      </c>
      <c r="B36" s="11" t="str">
        <f t="shared" si="2"/>
        <v xml:space="preserve">Виноградов Илья </v>
      </c>
      <c r="C36" s="12" t="s">
        <v>132</v>
      </c>
      <c r="D36" s="12" t="s">
        <v>97</v>
      </c>
      <c r="E36" s="12" t="s">
        <v>58</v>
      </c>
      <c r="F36" s="12" t="s">
        <v>133</v>
      </c>
      <c r="G36" s="12" t="s">
        <v>34</v>
      </c>
      <c r="H36" s="13">
        <v>9</v>
      </c>
      <c r="I36" s="12" t="s">
        <v>35</v>
      </c>
      <c r="J36" s="14">
        <v>6</v>
      </c>
      <c r="K36" s="14">
        <v>0</v>
      </c>
      <c r="L36" s="14">
        <v>0</v>
      </c>
      <c r="M36" s="14">
        <v>1</v>
      </c>
      <c r="N36" s="15">
        <f t="shared" si="3"/>
        <v>7</v>
      </c>
      <c r="O36" s="13"/>
      <c r="P36" s="9"/>
    </row>
    <row r="37" spans="1:16" ht="15" customHeight="1" x14ac:dyDescent="0.2">
      <c r="A37" s="10" t="s">
        <v>16</v>
      </c>
      <c r="B37" s="11" t="str">
        <f t="shared" si="2"/>
        <v xml:space="preserve">Воронин Андрей </v>
      </c>
      <c r="C37" s="12" t="s">
        <v>134</v>
      </c>
      <c r="D37" s="12" t="s">
        <v>102</v>
      </c>
      <c r="E37" s="12" t="s">
        <v>135</v>
      </c>
      <c r="F37" s="12" t="s">
        <v>131</v>
      </c>
      <c r="G37" s="12" t="s">
        <v>91</v>
      </c>
      <c r="H37" s="13">
        <v>9</v>
      </c>
      <c r="I37" s="12" t="s">
        <v>92</v>
      </c>
      <c r="J37" s="14">
        <v>0</v>
      </c>
      <c r="K37" s="14">
        <v>7</v>
      </c>
      <c r="L37" s="14">
        <v>0</v>
      </c>
      <c r="M37" s="27">
        <v>0</v>
      </c>
      <c r="N37" s="15">
        <f t="shared" si="3"/>
        <v>7</v>
      </c>
      <c r="O37" s="13"/>
      <c r="P37" s="9"/>
    </row>
    <row r="38" spans="1:16" ht="15" customHeight="1" x14ac:dyDescent="0.2">
      <c r="A38" s="10" t="s">
        <v>16</v>
      </c>
      <c r="B38" s="11" t="str">
        <f t="shared" si="2"/>
        <v xml:space="preserve">Голубев Максим </v>
      </c>
      <c r="C38" s="12" t="s">
        <v>136</v>
      </c>
      <c r="D38" s="12" t="s">
        <v>66</v>
      </c>
      <c r="E38" s="12" t="s">
        <v>46</v>
      </c>
      <c r="F38" s="12" t="s">
        <v>137</v>
      </c>
      <c r="G38" s="12" t="s">
        <v>34</v>
      </c>
      <c r="H38" s="13">
        <v>10</v>
      </c>
      <c r="I38" s="12" t="s">
        <v>35</v>
      </c>
      <c r="J38" s="14">
        <v>0</v>
      </c>
      <c r="K38" s="14">
        <v>7</v>
      </c>
      <c r="L38" s="14">
        <v>0</v>
      </c>
      <c r="M38" s="17"/>
      <c r="N38" s="15">
        <f t="shared" si="3"/>
        <v>7</v>
      </c>
      <c r="O38" s="13"/>
      <c r="P38" s="9"/>
    </row>
    <row r="39" spans="1:16" ht="15" customHeight="1" x14ac:dyDescent="0.2">
      <c r="A39" s="10" t="s">
        <v>16</v>
      </c>
      <c r="B39" s="11" t="str">
        <f t="shared" si="2"/>
        <v xml:space="preserve">Кицан Даниил </v>
      </c>
      <c r="C39" s="12" t="s">
        <v>138</v>
      </c>
      <c r="D39" s="12" t="s">
        <v>139</v>
      </c>
      <c r="E39" s="12" t="s">
        <v>123</v>
      </c>
      <c r="F39" s="12" t="s">
        <v>140</v>
      </c>
      <c r="G39" s="12" t="s">
        <v>141</v>
      </c>
      <c r="H39" s="13">
        <v>10</v>
      </c>
      <c r="I39" s="12" t="s">
        <v>142</v>
      </c>
      <c r="J39" s="14"/>
      <c r="K39" s="14">
        <v>7</v>
      </c>
      <c r="L39" s="14">
        <v>0</v>
      </c>
      <c r="M39" s="29"/>
      <c r="N39" s="15">
        <f t="shared" si="3"/>
        <v>7</v>
      </c>
      <c r="O39" s="13"/>
      <c r="P39" s="9"/>
    </row>
    <row r="40" spans="1:16" ht="15" customHeight="1" x14ac:dyDescent="0.2">
      <c r="A40" s="10" t="s">
        <v>16</v>
      </c>
      <c r="B40" s="11" t="str">
        <f t="shared" si="2"/>
        <v xml:space="preserve">Колпашников Иван </v>
      </c>
      <c r="C40" s="12" t="s">
        <v>143</v>
      </c>
      <c r="D40" s="12" t="s">
        <v>144</v>
      </c>
      <c r="E40" s="12" t="s">
        <v>58</v>
      </c>
      <c r="F40" s="12" t="s">
        <v>124</v>
      </c>
      <c r="G40" s="12" t="s">
        <v>28</v>
      </c>
      <c r="H40" s="13">
        <v>11</v>
      </c>
      <c r="I40" s="12" t="s">
        <v>29</v>
      </c>
      <c r="J40" s="14">
        <v>0</v>
      </c>
      <c r="K40" s="14">
        <v>0</v>
      </c>
      <c r="L40" s="14">
        <v>0</v>
      </c>
      <c r="M40" s="27">
        <v>7</v>
      </c>
      <c r="N40" s="15">
        <f t="shared" si="3"/>
        <v>7</v>
      </c>
      <c r="O40" s="13"/>
      <c r="P40" s="9"/>
    </row>
    <row r="41" spans="1:16" ht="15" customHeight="1" x14ac:dyDescent="0.2">
      <c r="A41" s="10" t="s">
        <v>16</v>
      </c>
      <c r="B41" s="11" t="str">
        <f t="shared" si="2"/>
        <v xml:space="preserve">Лапин Максим </v>
      </c>
      <c r="C41" s="12" t="s">
        <v>145</v>
      </c>
      <c r="D41" s="12" t="s">
        <v>66</v>
      </c>
      <c r="E41" s="12" t="s">
        <v>58</v>
      </c>
      <c r="F41" s="12" t="s">
        <v>131</v>
      </c>
      <c r="G41" s="12" t="s">
        <v>91</v>
      </c>
      <c r="H41" s="13">
        <v>9</v>
      </c>
      <c r="I41" s="12" t="s">
        <v>92</v>
      </c>
      <c r="J41" s="27">
        <v>7</v>
      </c>
      <c r="K41" s="14">
        <v>0</v>
      </c>
      <c r="L41" s="14">
        <v>0</v>
      </c>
      <c r="M41" s="17"/>
      <c r="N41" s="15">
        <f t="shared" si="3"/>
        <v>7</v>
      </c>
      <c r="O41" s="13"/>
      <c r="P41" s="9"/>
    </row>
    <row r="42" spans="1:16" ht="15" customHeight="1" x14ac:dyDescent="0.2">
      <c r="A42" s="10" t="s">
        <v>16</v>
      </c>
      <c r="B42" s="11" t="str">
        <f t="shared" si="2"/>
        <v xml:space="preserve">Мурысин Максим </v>
      </c>
      <c r="C42" s="12" t="s">
        <v>146</v>
      </c>
      <c r="D42" s="12" t="s">
        <v>66</v>
      </c>
      <c r="E42" s="12" t="s">
        <v>19</v>
      </c>
      <c r="F42" s="12" t="s">
        <v>47</v>
      </c>
      <c r="G42" s="12" t="s">
        <v>28</v>
      </c>
      <c r="H42" s="13">
        <v>10</v>
      </c>
      <c r="I42" s="12" t="s">
        <v>29</v>
      </c>
      <c r="J42" s="29"/>
      <c r="K42" s="27">
        <v>7</v>
      </c>
      <c r="L42" s="14">
        <v>0</v>
      </c>
      <c r="M42" s="17"/>
      <c r="N42" s="15">
        <f t="shared" si="3"/>
        <v>7</v>
      </c>
      <c r="O42" s="13"/>
      <c r="P42" s="9"/>
    </row>
    <row r="43" spans="1:16" ht="15" customHeight="1" x14ac:dyDescent="0.2">
      <c r="A43" s="10" t="s">
        <v>16</v>
      </c>
      <c r="B43" s="11" t="str">
        <f t="shared" si="2"/>
        <v xml:space="preserve">Сливка Глеб </v>
      </c>
      <c r="C43" s="12" t="s">
        <v>147</v>
      </c>
      <c r="D43" s="12" t="s">
        <v>148</v>
      </c>
      <c r="E43" s="12" t="s">
        <v>135</v>
      </c>
      <c r="F43" s="12" t="s">
        <v>85</v>
      </c>
      <c r="G43" s="12" t="s">
        <v>28</v>
      </c>
      <c r="H43" s="13">
        <v>10</v>
      </c>
      <c r="I43" s="12" t="s">
        <v>29</v>
      </c>
      <c r="J43" s="27">
        <v>0</v>
      </c>
      <c r="K43" s="17"/>
      <c r="L43" s="27">
        <v>7</v>
      </c>
      <c r="M43" s="29"/>
      <c r="N43" s="15">
        <f t="shared" si="3"/>
        <v>7</v>
      </c>
      <c r="O43" s="13"/>
      <c r="P43" s="9"/>
    </row>
    <row r="44" spans="1:16" ht="15" customHeight="1" x14ac:dyDescent="0.2">
      <c r="A44" s="10" t="s">
        <v>16</v>
      </c>
      <c r="B44" s="11" t="str">
        <f t="shared" si="2"/>
        <v xml:space="preserve">Снигирев Андрей </v>
      </c>
      <c r="C44" s="12" t="s">
        <v>149</v>
      </c>
      <c r="D44" s="12" t="s">
        <v>102</v>
      </c>
      <c r="E44" s="12" t="s">
        <v>150</v>
      </c>
      <c r="F44" s="12" t="s">
        <v>151</v>
      </c>
      <c r="G44" s="12" t="s">
        <v>21</v>
      </c>
      <c r="H44" s="13">
        <v>9</v>
      </c>
      <c r="I44" s="12" t="s">
        <v>22</v>
      </c>
      <c r="J44" s="17"/>
      <c r="K44" s="29"/>
      <c r="L44" s="29"/>
      <c r="M44" s="27">
        <v>7</v>
      </c>
      <c r="N44" s="15">
        <f t="shared" si="3"/>
        <v>7</v>
      </c>
      <c r="O44" s="13"/>
      <c r="P44" s="9"/>
    </row>
    <row r="45" spans="1:16" ht="15" customHeight="1" x14ac:dyDescent="0.2">
      <c r="A45" s="10" t="s">
        <v>16</v>
      </c>
      <c r="B45" s="11" t="str">
        <f t="shared" si="2"/>
        <v xml:space="preserve">Харёв Ярослав </v>
      </c>
      <c r="C45" s="12" t="s">
        <v>152</v>
      </c>
      <c r="D45" s="12" t="s">
        <v>153</v>
      </c>
      <c r="E45" s="12" t="s">
        <v>42</v>
      </c>
      <c r="F45" s="12" t="s">
        <v>140</v>
      </c>
      <c r="G45" s="12" t="s">
        <v>141</v>
      </c>
      <c r="H45" s="13">
        <v>9</v>
      </c>
      <c r="I45" s="12" t="s">
        <v>142</v>
      </c>
      <c r="J45" s="29"/>
      <c r="K45" s="14">
        <v>0</v>
      </c>
      <c r="L45" s="14">
        <v>7</v>
      </c>
      <c r="M45" s="29"/>
      <c r="N45" s="15">
        <f t="shared" si="3"/>
        <v>7</v>
      </c>
      <c r="O45" s="13"/>
      <c r="P45" s="9"/>
    </row>
    <row r="46" spans="1:16" ht="15" customHeight="1" x14ac:dyDescent="0.2">
      <c r="A46" s="10" t="s">
        <v>16</v>
      </c>
      <c r="B46" s="11" t="str">
        <f t="shared" si="2"/>
        <v xml:space="preserve">Черентаева Валерия </v>
      </c>
      <c r="C46" s="12" t="s">
        <v>154</v>
      </c>
      <c r="D46" s="12" t="s">
        <v>155</v>
      </c>
      <c r="E46" s="12" t="s">
        <v>26</v>
      </c>
      <c r="F46" s="12" t="s">
        <v>59</v>
      </c>
      <c r="G46" s="12" t="s">
        <v>156</v>
      </c>
      <c r="H46" s="13">
        <v>10</v>
      </c>
      <c r="I46" s="12" t="s">
        <v>68</v>
      </c>
      <c r="J46" s="27">
        <v>0</v>
      </c>
      <c r="K46" s="27">
        <v>7</v>
      </c>
      <c r="L46" s="14">
        <v>0</v>
      </c>
      <c r="M46" s="14">
        <v>0</v>
      </c>
      <c r="N46" s="15">
        <f t="shared" si="3"/>
        <v>7</v>
      </c>
      <c r="O46" s="13"/>
      <c r="P46" s="9"/>
    </row>
    <row r="47" spans="1:16" ht="15" customHeight="1" x14ac:dyDescent="0.2">
      <c r="A47" s="10" t="s">
        <v>16</v>
      </c>
      <c r="B47" s="11" t="str">
        <f t="shared" si="2"/>
        <v xml:space="preserve">Бырдин Иван </v>
      </c>
      <c r="C47" s="12" t="s">
        <v>157</v>
      </c>
      <c r="D47" s="12" t="s">
        <v>144</v>
      </c>
      <c r="E47" s="12" t="s">
        <v>158</v>
      </c>
      <c r="F47" s="12" t="s">
        <v>118</v>
      </c>
      <c r="G47" s="12" t="s">
        <v>21</v>
      </c>
      <c r="H47" s="13">
        <v>10</v>
      </c>
      <c r="I47" s="12" t="s">
        <v>22</v>
      </c>
      <c r="J47" s="29"/>
      <c r="K47" s="17"/>
      <c r="L47" s="27">
        <v>0</v>
      </c>
      <c r="M47" s="14">
        <v>6</v>
      </c>
      <c r="N47" s="15">
        <f t="shared" si="3"/>
        <v>6</v>
      </c>
      <c r="O47" s="13"/>
      <c r="P47" s="9"/>
    </row>
    <row r="48" spans="1:16" ht="15" customHeight="1" x14ac:dyDescent="0.2">
      <c r="A48" s="10" t="s">
        <v>16</v>
      </c>
      <c r="B48" s="11" t="str">
        <f t="shared" si="2"/>
        <v xml:space="preserve">Родионова Лия </v>
      </c>
      <c r="C48" s="12" t="s">
        <v>159</v>
      </c>
      <c r="D48" s="12" t="s">
        <v>160</v>
      </c>
      <c r="E48" s="12" t="s">
        <v>161</v>
      </c>
      <c r="F48" s="12" t="s">
        <v>151</v>
      </c>
      <c r="G48" s="12" t="s">
        <v>21</v>
      </c>
      <c r="H48" s="13">
        <v>9</v>
      </c>
      <c r="I48" s="12" t="s">
        <v>22</v>
      </c>
      <c r="J48" s="14">
        <v>0</v>
      </c>
      <c r="K48" s="29"/>
      <c r="L48" s="29"/>
      <c r="M48" s="27">
        <v>6</v>
      </c>
      <c r="N48" s="15">
        <f t="shared" si="3"/>
        <v>6</v>
      </c>
      <c r="O48" s="13"/>
      <c r="P48" s="9"/>
    </row>
    <row r="49" spans="1:16" ht="15" customHeight="1" x14ac:dyDescent="0.2">
      <c r="A49" s="10" t="s">
        <v>16</v>
      </c>
      <c r="B49" s="11" t="str">
        <f t="shared" si="2"/>
        <v xml:space="preserve">Котов Иван </v>
      </c>
      <c r="C49" s="12" t="s">
        <v>162</v>
      </c>
      <c r="D49" s="12" t="s">
        <v>144</v>
      </c>
      <c r="E49" s="12" t="s">
        <v>163</v>
      </c>
      <c r="F49" s="12" t="s">
        <v>164</v>
      </c>
      <c r="G49" s="12" t="s">
        <v>99</v>
      </c>
      <c r="H49" s="13">
        <v>10</v>
      </c>
      <c r="I49" s="12" t="s">
        <v>100</v>
      </c>
      <c r="J49" s="14">
        <v>0</v>
      </c>
      <c r="K49" s="14">
        <v>5</v>
      </c>
      <c r="L49" s="14">
        <v>0</v>
      </c>
      <c r="M49" s="17"/>
      <c r="N49" s="15">
        <f t="shared" si="3"/>
        <v>5</v>
      </c>
      <c r="O49" s="13"/>
      <c r="P49" s="9"/>
    </row>
    <row r="50" spans="1:16" ht="15" customHeight="1" x14ac:dyDescent="0.2">
      <c r="A50" s="10" t="s">
        <v>16</v>
      </c>
      <c r="B50" s="11" t="str">
        <f t="shared" si="2"/>
        <v xml:space="preserve">Левченко Богдан </v>
      </c>
      <c r="C50" s="12" t="s">
        <v>165</v>
      </c>
      <c r="D50" s="12" t="s">
        <v>166</v>
      </c>
      <c r="E50" s="12" t="s">
        <v>46</v>
      </c>
      <c r="F50" s="12" t="s">
        <v>137</v>
      </c>
      <c r="G50" s="12" t="s">
        <v>34</v>
      </c>
      <c r="H50" s="13">
        <v>10</v>
      </c>
      <c r="I50" s="12" t="s">
        <v>35</v>
      </c>
      <c r="J50" s="14">
        <v>0</v>
      </c>
      <c r="K50" s="14">
        <v>5</v>
      </c>
      <c r="L50" s="27">
        <v>0</v>
      </c>
      <c r="M50" s="17"/>
      <c r="N50" s="15">
        <f t="shared" si="3"/>
        <v>5</v>
      </c>
      <c r="O50" s="13"/>
      <c r="P50" s="9"/>
    </row>
    <row r="51" spans="1:16" ht="15" customHeight="1" x14ac:dyDescent="0.2">
      <c r="A51" s="10" t="s">
        <v>16</v>
      </c>
      <c r="B51" s="11" t="str">
        <f t="shared" si="2"/>
        <v xml:space="preserve">Рочев Павел </v>
      </c>
      <c r="C51" s="12" t="s">
        <v>167</v>
      </c>
      <c r="D51" s="12" t="s">
        <v>89</v>
      </c>
      <c r="E51" s="12" t="s">
        <v>110</v>
      </c>
      <c r="F51" s="12" t="s">
        <v>168</v>
      </c>
      <c r="G51" s="12" t="s">
        <v>72</v>
      </c>
      <c r="H51" s="13">
        <v>10</v>
      </c>
      <c r="I51" s="19" t="s">
        <v>73</v>
      </c>
      <c r="J51" s="14"/>
      <c r="K51" s="14">
        <v>5</v>
      </c>
      <c r="L51" s="29"/>
      <c r="M51" s="17"/>
      <c r="N51" s="15">
        <f t="shared" si="3"/>
        <v>5</v>
      </c>
      <c r="O51" s="13"/>
      <c r="P51" s="9"/>
    </row>
    <row r="52" spans="1:16" ht="15" customHeight="1" x14ac:dyDescent="0.2">
      <c r="A52" s="10" t="s">
        <v>16</v>
      </c>
      <c r="B52" s="11" t="str">
        <f t="shared" si="0"/>
        <v xml:space="preserve">Агаркова Полина </v>
      </c>
      <c r="C52" s="12" t="s">
        <v>172</v>
      </c>
      <c r="D52" s="12" t="s">
        <v>50</v>
      </c>
      <c r="E52" s="12" t="s">
        <v>84</v>
      </c>
      <c r="F52" s="12" t="s">
        <v>173</v>
      </c>
      <c r="G52" s="12" t="s">
        <v>141</v>
      </c>
      <c r="H52" s="13">
        <v>9</v>
      </c>
      <c r="I52" s="12" t="s">
        <v>142</v>
      </c>
      <c r="J52" s="14">
        <v>0</v>
      </c>
      <c r="K52" s="17"/>
      <c r="L52" s="17"/>
      <c r="M52" s="14">
        <v>3</v>
      </c>
      <c r="N52" s="15">
        <f t="shared" si="1"/>
        <v>3</v>
      </c>
      <c r="O52" s="13"/>
      <c r="P52" s="9"/>
    </row>
    <row r="53" spans="1:16" ht="15" customHeight="1" x14ac:dyDescent="0.2">
      <c r="A53" s="10" t="s">
        <v>16</v>
      </c>
      <c r="B53" s="11" t="str">
        <f t="shared" si="0"/>
        <v xml:space="preserve">Демидов Иван </v>
      </c>
      <c r="C53" s="12" t="s">
        <v>174</v>
      </c>
      <c r="D53" s="12" t="s">
        <v>144</v>
      </c>
      <c r="E53" s="12" t="s">
        <v>46</v>
      </c>
      <c r="F53" s="12" t="s">
        <v>175</v>
      </c>
      <c r="G53" s="12" t="s">
        <v>79</v>
      </c>
      <c r="H53" s="13">
        <v>10</v>
      </c>
      <c r="I53" s="12" t="s">
        <v>176</v>
      </c>
      <c r="J53" s="17"/>
      <c r="K53" s="17"/>
      <c r="L53" s="14">
        <v>3</v>
      </c>
      <c r="M53" s="17"/>
      <c r="N53" s="15">
        <f t="shared" si="1"/>
        <v>3</v>
      </c>
      <c r="O53" s="13"/>
      <c r="P53" s="9"/>
    </row>
    <row r="54" spans="1:16" ht="15" customHeight="1" x14ac:dyDescent="0.2">
      <c r="A54" s="10" t="s">
        <v>16</v>
      </c>
      <c r="B54" s="11" t="str">
        <f t="shared" si="0"/>
        <v xml:space="preserve">Филимонов Дмитрий </v>
      </c>
      <c r="C54" s="12" t="s">
        <v>177</v>
      </c>
      <c r="D54" s="12" t="s">
        <v>57</v>
      </c>
      <c r="E54" s="12" t="s">
        <v>178</v>
      </c>
      <c r="F54" s="12" t="s">
        <v>133</v>
      </c>
      <c r="G54" s="12" t="s">
        <v>34</v>
      </c>
      <c r="H54" s="13">
        <v>9</v>
      </c>
      <c r="I54" s="12" t="s">
        <v>35</v>
      </c>
      <c r="J54" s="14">
        <v>2</v>
      </c>
      <c r="K54" s="14">
        <v>0</v>
      </c>
      <c r="L54" s="14">
        <v>0</v>
      </c>
      <c r="M54" s="14">
        <v>1</v>
      </c>
      <c r="N54" s="15">
        <f t="shared" si="1"/>
        <v>3</v>
      </c>
      <c r="O54" s="13"/>
      <c r="P54" s="9"/>
    </row>
    <row r="55" spans="1:16" ht="15" customHeight="1" x14ac:dyDescent="0.2">
      <c r="A55" s="10" t="s">
        <v>16</v>
      </c>
      <c r="B55" s="11" t="str">
        <f t="shared" si="0"/>
        <v xml:space="preserve">Екимова Анна </v>
      </c>
      <c r="C55" s="12" t="s">
        <v>179</v>
      </c>
      <c r="D55" s="12" t="s">
        <v>54</v>
      </c>
      <c r="E55" s="12" t="s">
        <v>180</v>
      </c>
      <c r="F55" s="12" t="s">
        <v>140</v>
      </c>
      <c r="G55" s="12" t="s">
        <v>141</v>
      </c>
      <c r="H55" s="13">
        <v>10</v>
      </c>
      <c r="I55" s="12" t="s">
        <v>142</v>
      </c>
      <c r="J55" s="14"/>
      <c r="K55" s="17"/>
      <c r="L55" s="17"/>
      <c r="M55" s="14">
        <v>1</v>
      </c>
      <c r="N55" s="15">
        <f t="shared" si="1"/>
        <v>1</v>
      </c>
      <c r="O55" s="13"/>
      <c r="P55" s="9"/>
    </row>
    <row r="56" spans="1:16" ht="15" customHeight="1" x14ac:dyDescent="0.2">
      <c r="A56" s="10" t="s">
        <v>16</v>
      </c>
      <c r="B56" s="11" t="str">
        <f t="shared" si="0"/>
        <v xml:space="preserve">Канева Екатерина </v>
      </c>
      <c r="C56" s="12" t="s">
        <v>181</v>
      </c>
      <c r="D56" s="12" t="s">
        <v>31</v>
      </c>
      <c r="E56" s="12" t="s">
        <v>182</v>
      </c>
      <c r="F56" s="12" t="s">
        <v>183</v>
      </c>
      <c r="G56" s="12" t="s">
        <v>72</v>
      </c>
      <c r="H56" s="13">
        <v>10</v>
      </c>
      <c r="I56" s="12" t="s">
        <v>73</v>
      </c>
      <c r="J56" s="14">
        <v>0</v>
      </c>
      <c r="K56" s="14">
        <v>0</v>
      </c>
      <c r="L56" s="14">
        <v>0</v>
      </c>
      <c r="M56" s="14">
        <v>1</v>
      </c>
      <c r="N56" s="15">
        <f t="shared" si="1"/>
        <v>1</v>
      </c>
      <c r="O56" s="13"/>
      <c r="P56" s="9"/>
    </row>
    <row r="57" spans="1:16" ht="15" customHeight="1" x14ac:dyDescent="0.2">
      <c r="A57" s="10" t="s">
        <v>16</v>
      </c>
      <c r="B57" s="11" t="str">
        <f t="shared" si="0"/>
        <v xml:space="preserve">Селезнев Павел </v>
      </c>
      <c r="C57" s="12" t="s">
        <v>184</v>
      </c>
      <c r="D57" s="12" t="s">
        <v>89</v>
      </c>
      <c r="E57" s="12" t="s">
        <v>185</v>
      </c>
      <c r="F57" s="12" t="s">
        <v>137</v>
      </c>
      <c r="G57" s="12" t="s">
        <v>34</v>
      </c>
      <c r="H57" s="13">
        <v>10</v>
      </c>
      <c r="I57" s="12" t="s">
        <v>35</v>
      </c>
      <c r="J57" s="14">
        <v>0</v>
      </c>
      <c r="K57" s="17"/>
      <c r="L57" s="17"/>
      <c r="M57" s="14">
        <v>1</v>
      </c>
      <c r="N57" s="15">
        <f t="shared" si="1"/>
        <v>1</v>
      </c>
      <c r="O57" s="13"/>
      <c r="P57" s="9"/>
    </row>
    <row r="58" spans="1:16" ht="15" customHeight="1" x14ac:dyDescent="0.2">
      <c r="A58" s="10" t="s">
        <v>16</v>
      </c>
      <c r="B58" s="11" t="str">
        <f t="shared" si="0"/>
        <v xml:space="preserve">Сергачева Дарья </v>
      </c>
      <c r="C58" s="12" t="s">
        <v>186</v>
      </c>
      <c r="D58" s="12" t="s">
        <v>187</v>
      </c>
      <c r="E58" s="12" t="s">
        <v>188</v>
      </c>
      <c r="F58" s="12" t="s">
        <v>164</v>
      </c>
      <c r="G58" s="12" t="s">
        <v>99</v>
      </c>
      <c r="H58" s="13">
        <v>10</v>
      </c>
      <c r="I58" s="12" t="s">
        <v>100</v>
      </c>
      <c r="J58" s="14">
        <v>0</v>
      </c>
      <c r="K58" s="17"/>
      <c r="L58" s="14">
        <v>0</v>
      </c>
      <c r="M58" s="14">
        <v>1</v>
      </c>
      <c r="N58" s="15">
        <f t="shared" si="1"/>
        <v>1</v>
      </c>
      <c r="O58" s="13"/>
      <c r="P58" s="9"/>
    </row>
    <row r="59" spans="1:16" ht="15" customHeight="1" x14ac:dyDescent="0.2">
      <c r="A59" s="10" t="s">
        <v>16</v>
      </c>
      <c r="B59" s="11" t="str">
        <f t="shared" si="0"/>
        <v xml:space="preserve">Балдин Евгений </v>
      </c>
      <c r="C59" s="12" t="s">
        <v>189</v>
      </c>
      <c r="D59" s="12" t="s">
        <v>190</v>
      </c>
      <c r="E59" s="12" t="s">
        <v>191</v>
      </c>
      <c r="F59" s="12" t="s">
        <v>90</v>
      </c>
      <c r="G59" s="12" t="s">
        <v>91</v>
      </c>
      <c r="H59" s="13">
        <v>11</v>
      </c>
      <c r="I59" s="12" t="s">
        <v>92</v>
      </c>
      <c r="J59" s="14">
        <v>0</v>
      </c>
      <c r="K59" s="14">
        <v>0</v>
      </c>
      <c r="L59" s="17"/>
      <c r="M59" s="17"/>
      <c r="N59" s="15">
        <f t="shared" si="1"/>
        <v>0</v>
      </c>
      <c r="O59" s="13"/>
      <c r="P59" s="9"/>
    </row>
    <row r="60" spans="1:16" ht="15" customHeight="1" x14ac:dyDescent="0.2">
      <c r="A60" s="10" t="s">
        <v>16</v>
      </c>
      <c r="B60" s="11" t="str">
        <f t="shared" si="0"/>
        <v xml:space="preserve">Баташова Алина </v>
      </c>
      <c r="C60" s="12" t="s">
        <v>192</v>
      </c>
      <c r="D60" s="12" t="s">
        <v>193</v>
      </c>
      <c r="E60" s="12" t="s">
        <v>180</v>
      </c>
      <c r="F60" s="12" t="s">
        <v>194</v>
      </c>
      <c r="G60" s="12" t="s">
        <v>28</v>
      </c>
      <c r="H60" s="13">
        <v>9</v>
      </c>
      <c r="I60" s="12" t="s">
        <v>29</v>
      </c>
      <c r="J60" s="14">
        <v>0</v>
      </c>
      <c r="K60" s="17"/>
      <c r="L60" s="14">
        <v>0</v>
      </c>
      <c r="M60" s="17"/>
      <c r="N60" s="15">
        <f t="shared" si="1"/>
        <v>0</v>
      </c>
      <c r="O60" s="13"/>
      <c r="P60" s="9"/>
    </row>
    <row r="61" spans="1:16" ht="15" customHeight="1" x14ac:dyDescent="0.2">
      <c r="A61" s="10" t="s">
        <v>16</v>
      </c>
      <c r="B61" s="11" t="str">
        <f t="shared" si="0"/>
        <v xml:space="preserve">Бойков Матвей </v>
      </c>
      <c r="C61" s="12" t="s">
        <v>195</v>
      </c>
      <c r="D61" s="12" t="s">
        <v>45</v>
      </c>
      <c r="E61" s="12" t="s">
        <v>42</v>
      </c>
      <c r="F61" s="12" t="s">
        <v>194</v>
      </c>
      <c r="G61" s="12" t="s">
        <v>28</v>
      </c>
      <c r="H61" s="13">
        <v>9</v>
      </c>
      <c r="I61" s="12" t="s">
        <v>29</v>
      </c>
      <c r="J61" s="14">
        <v>0</v>
      </c>
      <c r="K61" s="17"/>
      <c r="L61" s="14">
        <v>0</v>
      </c>
      <c r="M61" s="17"/>
      <c r="N61" s="15">
        <f t="shared" si="1"/>
        <v>0</v>
      </c>
      <c r="O61" s="13"/>
      <c r="P61" s="9"/>
    </row>
    <row r="62" spans="1:16" ht="15" customHeight="1" x14ac:dyDescent="0.2">
      <c r="A62" s="10" t="s">
        <v>16</v>
      </c>
      <c r="B62" s="11" t="str">
        <f t="shared" si="0"/>
        <v xml:space="preserve">Верховцев Фёдор </v>
      </c>
      <c r="C62" s="12" t="s">
        <v>196</v>
      </c>
      <c r="D62" s="12" t="s">
        <v>197</v>
      </c>
      <c r="E62" s="12" t="s">
        <v>198</v>
      </c>
      <c r="F62" s="12" t="s">
        <v>199</v>
      </c>
      <c r="G62" s="12" t="s">
        <v>141</v>
      </c>
      <c r="H62" s="13">
        <v>10</v>
      </c>
      <c r="I62" s="12" t="s">
        <v>142</v>
      </c>
      <c r="J62" s="14">
        <v>0</v>
      </c>
      <c r="K62" s="17"/>
      <c r="L62" s="17"/>
      <c r="M62" s="14">
        <v>0</v>
      </c>
      <c r="N62" s="15">
        <f t="shared" si="1"/>
        <v>0</v>
      </c>
      <c r="O62" s="13"/>
      <c r="P62" s="9"/>
    </row>
    <row r="63" spans="1:16" ht="15" customHeight="1" x14ac:dyDescent="0.2">
      <c r="A63" s="10" t="s">
        <v>16</v>
      </c>
      <c r="B63" s="11" t="str">
        <f t="shared" si="0"/>
        <v xml:space="preserve">Власов Михаил </v>
      </c>
      <c r="C63" s="12" t="s">
        <v>200</v>
      </c>
      <c r="D63" s="12" t="s">
        <v>201</v>
      </c>
      <c r="E63" s="12" t="s">
        <v>110</v>
      </c>
      <c r="F63" s="12" t="s">
        <v>71</v>
      </c>
      <c r="G63" s="12" t="s">
        <v>72</v>
      </c>
      <c r="H63" s="13">
        <v>10</v>
      </c>
      <c r="I63" s="12" t="s">
        <v>73</v>
      </c>
      <c r="J63" s="14">
        <v>0</v>
      </c>
      <c r="K63" s="14">
        <v>0</v>
      </c>
      <c r="L63" s="17"/>
      <c r="M63" s="17"/>
      <c r="N63" s="15">
        <f t="shared" si="1"/>
        <v>0</v>
      </c>
      <c r="O63" s="13"/>
      <c r="P63" s="9"/>
    </row>
    <row r="64" spans="1:16" ht="15" customHeight="1" x14ac:dyDescent="0.2">
      <c r="A64" s="10" t="s">
        <v>16</v>
      </c>
      <c r="B64" s="11" t="str">
        <f t="shared" si="0"/>
        <v xml:space="preserve">Воеводкин Даниил </v>
      </c>
      <c r="C64" s="12" t="s">
        <v>202</v>
      </c>
      <c r="D64" s="12" t="s">
        <v>139</v>
      </c>
      <c r="E64" s="12" t="s">
        <v>203</v>
      </c>
      <c r="F64" s="12" t="s">
        <v>168</v>
      </c>
      <c r="G64" s="12" t="s">
        <v>72</v>
      </c>
      <c r="H64" s="13">
        <v>10</v>
      </c>
      <c r="I64" s="12" t="s">
        <v>73</v>
      </c>
      <c r="J64" s="14">
        <v>0</v>
      </c>
      <c r="K64" s="14">
        <v>0</v>
      </c>
      <c r="L64" s="14">
        <v>0</v>
      </c>
      <c r="M64" s="17"/>
      <c r="N64" s="15">
        <f t="shared" si="1"/>
        <v>0</v>
      </c>
      <c r="O64" s="13"/>
      <c r="P64" s="9"/>
    </row>
    <row r="65" spans="1:16" ht="15" customHeight="1" x14ac:dyDescent="0.2">
      <c r="A65" s="10" t="s">
        <v>16</v>
      </c>
      <c r="B65" s="11" t="str">
        <f t="shared" si="0"/>
        <v xml:space="preserve">Войтова Анастасия </v>
      </c>
      <c r="C65" s="12" t="s">
        <v>204</v>
      </c>
      <c r="D65" s="12" t="s">
        <v>205</v>
      </c>
      <c r="E65" s="12" t="s">
        <v>206</v>
      </c>
      <c r="F65" s="12" t="s">
        <v>164</v>
      </c>
      <c r="G65" s="12" t="s">
        <v>99</v>
      </c>
      <c r="H65" s="13">
        <v>10</v>
      </c>
      <c r="I65" s="12" t="s">
        <v>100</v>
      </c>
      <c r="J65" s="14">
        <v>0</v>
      </c>
      <c r="K65" s="14">
        <v>0</v>
      </c>
      <c r="L65" s="17"/>
      <c r="M65" s="14">
        <v>0</v>
      </c>
      <c r="N65" s="15">
        <f t="shared" si="1"/>
        <v>0</v>
      </c>
      <c r="O65" s="13"/>
      <c r="P65" s="9"/>
    </row>
    <row r="66" spans="1:16" ht="15" customHeight="1" x14ac:dyDescent="0.2">
      <c r="A66" s="10" t="s">
        <v>16</v>
      </c>
      <c r="B66" s="11" t="str">
        <f t="shared" si="0"/>
        <v xml:space="preserve">Гмырин Илья </v>
      </c>
      <c r="C66" s="12" t="s">
        <v>207</v>
      </c>
      <c r="D66" s="12" t="s">
        <v>97</v>
      </c>
      <c r="E66" s="12" t="s">
        <v>150</v>
      </c>
      <c r="F66" s="12" t="s">
        <v>208</v>
      </c>
      <c r="G66" s="12" t="s">
        <v>209</v>
      </c>
      <c r="H66" s="13">
        <v>9</v>
      </c>
      <c r="I66" s="12" t="s">
        <v>210</v>
      </c>
      <c r="J66" s="14">
        <v>0</v>
      </c>
      <c r="K66" s="14">
        <v>0</v>
      </c>
      <c r="L66" s="14">
        <v>0</v>
      </c>
      <c r="M66" s="14">
        <v>0</v>
      </c>
      <c r="N66" s="15">
        <f t="shared" si="1"/>
        <v>0</v>
      </c>
      <c r="O66" s="13"/>
      <c r="P66" s="9"/>
    </row>
    <row r="67" spans="1:16" ht="15" customHeight="1" x14ac:dyDescent="0.2">
      <c r="A67" s="10" t="s">
        <v>16</v>
      </c>
      <c r="B67" s="11" t="str">
        <f t="shared" si="0"/>
        <v xml:space="preserve">Гордиенко Кирилл </v>
      </c>
      <c r="C67" s="12" t="s">
        <v>211</v>
      </c>
      <c r="D67" s="12" t="s">
        <v>41</v>
      </c>
      <c r="E67" s="12" t="s">
        <v>110</v>
      </c>
      <c r="F67" s="12" t="s">
        <v>124</v>
      </c>
      <c r="G67" s="12" t="s">
        <v>28</v>
      </c>
      <c r="H67" s="13">
        <v>10</v>
      </c>
      <c r="I67" s="12" t="s">
        <v>212</v>
      </c>
      <c r="J67" s="14">
        <v>0</v>
      </c>
      <c r="K67" s="14">
        <v>0</v>
      </c>
      <c r="L67" s="14">
        <v>0</v>
      </c>
      <c r="M67" s="17"/>
      <c r="N67" s="15">
        <f t="shared" si="1"/>
        <v>0</v>
      </c>
      <c r="O67" s="13"/>
      <c r="P67" s="9"/>
    </row>
    <row r="68" spans="1:16" ht="15" customHeight="1" x14ac:dyDescent="0.2">
      <c r="A68" s="10" t="s">
        <v>16</v>
      </c>
      <c r="B68" s="11" t="str">
        <f t="shared" si="0"/>
        <v xml:space="preserve">Горошков Егор </v>
      </c>
      <c r="C68" s="12" t="s">
        <v>213</v>
      </c>
      <c r="D68" s="12" t="s">
        <v>94</v>
      </c>
      <c r="E68" s="12" t="s">
        <v>214</v>
      </c>
      <c r="F68" s="12" t="s">
        <v>171</v>
      </c>
      <c r="G68" s="12" t="s">
        <v>60</v>
      </c>
      <c r="H68" s="13">
        <v>11</v>
      </c>
      <c r="I68" s="19" t="s">
        <v>61</v>
      </c>
      <c r="J68" s="14">
        <v>0</v>
      </c>
      <c r="K68" s="17"/>
      <c r="L68" s="14">
        <v>0</v>
      </c>
      <c r="M68" s="17"/>
      <c r="N68" s="15">
        <f t="shared" si="1"/>
        <v>0</v>
      </c>
      <c r="O68" s="13"/>
      <c r="P68" s="9"/>
    </row>
    <row r="69" spans="1:16" ht="15" customHeight="1" x14ac:dyDescent="0.2">
      <c r="A69" s="10" t="s">
        <v>16</v>
      </c>
      <c r="B69" s="11" t="str">
        <f t="shared" si="0"/>
        <v xml:space="preserve">Грицыв Вадим </v>
      </c>
      <c r="C69" s="12" t="s">
        <v>215</v>
      </c>
      <c r="D69" s="12" t="s">
        <v>216</v>
      </c>
      <c r="E69" s="12" t="s">
        <v>217</v>
      </c>
      <c r="F69" s="12" t="s">
        <v>218</v>
      </c>
      <c r="G69" s="12" t="s">
        <v>91</v>
      </c>
      <c r="H69" s="13">
        <v>11</v>
      </c>
      <c r="I69" s="12" t="s">
        <v>92</v>
      </c>
      <c r="J69" s="14">
        <v>0</v>
      </c>
      <c r="K69" s="14">
        <v>0</v>
      </c>
      <c r="L69" s="14">
        <v>0</v>
      </c>
      <c r="M69" s="14">
        <v>0</v>
      </c>
      <c r="N69" s="15">
        <f t="shared" si="1"/>
        <v>0</v>
      </c>
      <c r="O69" s="13"/>
      <c r="P69" s="9"/>
    </row>
    <row r="70" spans="1:16" ht="15" customHeight="1" x14ac:dyDescent="0.2">
      <c r="A70" s="10" t="s">
        <v>16</v>
      </c>
      <c r="B70" s="11" t="str">
        <f t="shared" si="0"/>
        <v xml:space="preserve">Гусев Глеб </v>
      </c>
      <c r="C70" s="12" t="s">
        <v>219</v>
      </c>
      <c r="D70" s="12" t="s">
        <v>148</v>
      </c>
      <c r="E70" s="12" t="s">
        <v>220</v>
      </c>
      <c r="F70" s="12" t="s">
        <v>173</v>
      </c>
      <c r="G70" s="12" t="s">
        <v>141</v>
      </c>
      <c r="H70" s="13">
        <v>9</v>
      </c>
      <c r="I70" s="12" t="s">
        <v>142</v>
      </c>
      <c r="J70" s="14"/>
      <c r="K70" s="17"/>
      <c r="L70" s="14">
        <v>0</v>
      </c>
      <c r="M70" s="17"/>
      <c r="N70" s="15">
        <f t="shared" si="1"/>
        <v>0</v>
      </c>
      <c r="O70" s="13"/>
      <c r="P70" s="9"/>
    </row>
    <row r="71" spans="1:16" ht="15" customHeight="1" x14ac:dyDescent="0.2">
      <c r="A71" s="10" t="s">
        <v>16</v>
      </c>
      <c r="B71" s="11" t="str">
        <f t="shared" si="0"/>
        <v xml:space="preserve">Давидюк Тимофей </v>
      </c>
      <c r="C71" s="12" t="s">
        <v>221</v>
      </c>
      <c r="D71" s="12" t="s">
        <v>222</v>
      </c>
      <c r="E71" s="12" t="s">
        <v>217</v>
      </c>
      <c r="F71" s="12" t="s">
        <v>121</v>
      </c>
      <c r="G71" s="12" t="s">
        <v>21</v>
      </c>
      <c r="H71" s="13">
        <v>9</v>
      </c>
      <c r="I71" s="12" t="s">
        <v>22</v>
      </c>
      <c r="J71" s="14">
        <v>0</v>
      </c>
      <c r="K71" s="14">
        <v>0</v>
      </c>
      <c r="L71" s="14"/>
      <c r="M71" s="14">
        <v>0</v>
      </c>
      <c r="N71" s="15">
        <f t="shared" si="1"/>
        <v>0</v>
      </c>
      <c r="O71" s="13"/>
      <c r="P71" s="9"/>
    </row>
    <row r="72" spans="1:16" ht="15" customHeight="1" x14ac:dyDescent="0.2">
      <c r="A72" s="10" t="s">
        <v>16</v>
      </c>
      <c r="B72" s="11" t="str">
        <f t="shared" si="0"/>
        <v xml:space="preserve">Девятая Софья </v>
      </c>
      <c r="C72" s="12" t="s">
        <v>223</v>
      </c>
      <c r="D72" s="12" t="s">
        <v>224</v>
      </c>
      <c r="E72" s="12" t="s">
        <v>84</v>
      </c>
      <c r="F72" s="12" t="s">
        <v>98</v>
      </c>
      <c r="G72" s="12" t="s">
        <v>99</v>
      </c>
      <c r="H72" s="13">
        <v>11</v>
      </c>
      <c r="I72" s="12" t="s">
        <v>100</v>
      </c>
      <c r="J72" s="17"/>
      <c r="K72" s="14">
        <v>0</v>
      </c>
      <c r="L72" s="14">
        <v>0</v>
      </c>
      <c r="M72" s="17"/>
      <c r="N72" s="15">
        <f t="shared" si="1"/>
        <v>0</v>
      </c>
      <c r="O72" s="13"/>
      <c r="P72" s="9"/>
    </row>
    <row r="73" spans="1:16" ht="15" customHeight="1" x14ac:dyDescent="0.2">
      <c r="A73" s="10" t="s">
        <v>16</v>
      </c>
      <c r="B73" s="11" t="str">
        <f t="shared" si="0"/>
        <v xml:space="preserve">Жариков Евгений </v>
      </c>
      <c r="C73" s="12" t="s">
        <v>225</v>
      </c>
      <c r="D73" s="12" t="s">
        <v>190</v>
      </c>
      <c r="E73" s="12" t="s">
        <v>42</v>
      </c>
      <c r="F73" s="12" t="s">
        <v>226</v>
      </c>
      <c r="G73" s="12" t="s">
        <v>28</v>
      </c>
      <c r="H73" s="13">
        <v>9</v>
      </c>
      <c r="I73" s="12" t="s">
        <v>68</v>
      </c>
      <c r="J73" s="17"/>
      <c r="K73" s="17"/>
      <c r="L73" s="14">
        <v>0</v>
      </c>
      <c r="M73" s="17"/>
      <c r="N73" s="15">
        <f t="shared" si="1"/>
        <v>0</v>
      </c>
      <c r="O73" s="13"/>
      <c r="P73" s="9"/>
    </row>
    <row r="74" spans="1:16" ht="15" customHeight="1" x14ac:dyDescent="0.2">
      <c r="A74" s="10" t="s">
        <v>16</v>
      </c>
      <c r="B74" s="11" t="str">
        <f t="shared" si="0"/>
        <v xml:space="preserve">Жданов Степан </v>
      </c>
      <c r="C74" s="12" t="s">
        <v>227</v>
      </c>
      <c r="D74" s="12" t="s">
        <v>228</v>
      </c>
      <c r="E74" s="12" t="s">
        <v>214</v>
      </c>
      <c r="F74" s="12" t="s">
        <v>183</v>
      </c>
      <c r="G74" s="12" t="s">
        <v>72</v>
      </c>
      <c r="H74" s="13">
        <v>10</v>
      </c>
      <c r="I74" s="12" t="s">
        <v>73</v>
      </c>
      <c r="J74" s="14">
        <v>0</v>
      </c>
      <c r="K74" s="14">
        <v>0</v>
      </c>
      <c r="L74" s="14">
        <v>0</v>
      </c>
      <c r="M74" s="17"/>
      <c r="N74" s="15">
        <f t="shared" si="1"/>
        <v>0</v>
      </c>
      <c r="O74" s="13"/>
      <c r="P74" s="9"/>
    </row>
    <row r="75" spans="1:16" ht="15" customHeight="1" x14ac:dyDescent="0.2">
      <c r="A75" s="10" t="s">
        <v>16</v>
      </c>
      <c r="B75" s="11" t="str">
        <f t="shared" si="0"/>
        <v xml:space="preserve">Жукова Снежана </v>
      </c>
      <c r="C75" s="12" t="s">
        <v>229</v>
      </c>
      <c r="D75" s="12" t="s">
        <v>230</v>
      </c>
      <c r="E75" s="12" t="s">
        <v>55</v>
      </c>
      <c r="F75" s="12" t="s">
        <v>199</v>
      </c>
      <c r="G75" s="12" t="s">
        <v>141</v>
      </c>
      <c r="H75" s="13">
        <v>10</v>
      </c>
      <c r="I75" s="12" t="s">
        <v>142</v>
      </c>
      <c r="J75" s="17"/>
      <c r="K75" s="17"/>
      <c r="L75" s="17"/>
      <c r="M75" s="14">
        <v>0</v>
      </c>
      <c r="N75" s="15">
        <f t="shared" si="1"/>
        <v>0</v>
      </c>
      <c r="O75" s="13"/>
      <c r="P75" s="9"/>
    </row>
    <row r="76" spans="1:16" ht="15" customHeight="1" x14ac:dyDescent="0.2">
      <c r="A76" s="10" t="s">
        <v>16</v>
      </c>
      <c r="B76" s="11" t="str">
        <f t="shared" si="0"/>
        <v xml:space="preserve">Зубов Егор </v>
      </c>
      <c r="C76" s="12" t="s">
        <v>231</v>
      </c>
      <c r="D76" s="12" t="s">
        <v>94</v>
      </c>
      <c r="E76" s="12" t="s">
        <v>232</v>
      </c>
      <c r="F76" s="12" t="s">
        <v>151</v>
      </c>
      <c r="G76" s="12" t="s">
        <v>21</v>
      </c>
      <c r="H76" s="13">
        <v>9</v>
      </c>
      <c r="I76" s="12" t="s">
        <v>22</v>
      </c>
      <c r="J76" s="14">
        <v>0</v>
      </c>
      <c r="K76" s="14">
        <v>0</v>
      </c>
      <c r="L76" s="14">
        <v>0</v>
      </c>
      <c r="M76" s="17"/>
      <c r="N76" s="15">
        <f t="shared" si="1"/>
        <v>0</v>
      </c>
      <c r="O76" s="13"/>
      <c r="P76" s="9"/>
    </row>
    <row r="77" spans="1:16" ht="15" customHeight="1" x14ac:dyDescent="0.2">
      <c r="A77" s="10" t="s">
        <v>16</v>
      </c>
      <c r="B77" s="11" t="str">
        <f t="shared" si="0"/>
        <v xml:space="preserve">Иванова Варвара </v>
      </c>
      <c r="C77" s="12" t="s">
        <v>233</v>
      </c>
      <c r="D77" s="12" t="s">
        <v>234</v>
      </c>
      <c r="E77" s="12" t="s">
        <v>235</v>
      </c>
      <c r="F77" s="12" t="s">
        <v>133</v>
      </c>
      <c r="G77" s="12" t="s">
        <v>34</v>
      </c>
      <c r="H77" s="13">
        <v>9</v>
      </c>
      <c r="I77" s="12" t="s">
        <v>35</v>
      </c>
      <c r="J77" s="14"/>
      <c r="K77" s="17"/>
      <c r="L77" s="14">
        <v>0</v>
      </c>
      <c r="M77" s="14">
        <v>0</v>
      </c>
      <c r="N77" s="15">
        <f t="shared" si="1"/>
        <v>0</v>
      </c>
      <c r="O77" s="13"/>
      <c r="P77" s="9"/>
    </row>
    <row r="78" spans="1:16" ht="15" customHeight="1" x14ac:dyDescent="0.2">
      <c r="A78" s="10" t="s">
        <v>16</v>
      </c>
      <c r="B78" s="11" t="str">
        <f t="shared" si="0"/>
        <v xml:space="preserve">Капкова Валерия </v>
      </c>
      <c r="C78" s="12" t="s">
        <v>236</v>
      </c>
      <c r="D78" s="12" t="s">
        <v>155</v>
      </c>
      <c r="E78" s="12" t="s">
        <v>51</v>
      </c>
      <c r="F78" s="12" t="s">
        <v>85</v>
      </c>
      <c r="G78" s="12" t="s">
        <v>28</v>
      </c>
      <c r="H78" s="13">
        <v>9</v>
      </c>
      <c r="I78" s="12" t="s">
        <v>39</v>
      </c>
      <c r="J78" s="14">
        <v>0</v>
      </c>
      <c r="K78" s="17"/>
      <c r="L78" s="17"/>
      <c r="M78" s="17"/>
      <c r="N78" s="15">
        <f t="shared" si="1"/>
        <v>0</v>
      </c>
      <c r="O78" s="13"/>
      <c r="P78" s="9"/>
    </row>
    <row r="79" spans="1:16" ht="15" customHeight="1" x14ac:dyDescent="0.2">
      <c r="A79" s="10" t="s">
        <v>16</v>
      </c>
      <c r="B79" s="11" t="str">
        <f t="shared" si="0"/>
        <v xml:space="preserve">Кокка Анатолий </v>
      </c>
      <c r="C79" s="12" t="s">
        <v>237</v>
      </c>
      <c r="D79" s="12" t="s">
        <v>238</v>
      </c>
      <c r="E79" s="12" t="s">
        <v>239</v>
      </c>
      <c r="F79" s="12" t="s">
        <v>240</v>
      </c>
      <c r="G79" s="12" t="s">
        <v>99</v>
      </c>
      <c r="H79" s="13">
        <v>10</v>
      </c>
      <c r="I79" s="12" t="s">
        <v>100</v>
      </c>
      <c r="J79" s="14">
        <v>0</v>
      </c>
      <c r="K79" s="17"/>
      <c r="L79" s="14">
        <v>0</v>
      </c>
      <c r="M79" s="17"/>
      <c r="N79" s="15">
        <f t="shared" si="1"/>
        <v>0</v>
      </c>
      <c r="O79" s="13"/>
      <c r="P79" s="9"/>
    </row>
    <row r="80" spans="1:16" ht="15" customHeight="1" x14ac:dyDescent="0.2">
      <c r="A80" s="10" t="s">
        <v>16</v>
      </c>
      <c r="B80" s="11" t="str">
        <f t="shared" si="0"/>
        <v xml:space="preserve">Колтунов Максим </v>
      </c>
      <c r="C80" s="12" t="s">
        <v>241</v>
      </c>
      <c r="D80" s="12" t="s">
        <v>66</v>
      </c>
      <c r="E80" s="12" t="s">
        <v>110</v>
      </c>
      <c r="F80" s="12" t="s">
        <v>218</v>
      </c>
      <c r="G80" s="12" t="s">
        <v>91</v>
      </c>
      <c r="H80" s="13">
        <v>11</v>
      </c>
      <c r="I80" s="12" t="s">
        <v>92</v>
      </c>
      <c r="J80" s="14"/>
      <c r="K80" s="14">
        <v>0</v>
      </c>
      <c r="L80" s="17"/>
      <c r="M80" s="17"/>
      <c r="N80" s="15">
        <f t="shared" si="1"/>
        <v>0</v>
      </c>
      <c r="O80" s="13"/>
      <c r="P80" s="9"/>
    </row>
    <row r="81" spans="1:16" ht="15" customHeight="1" x14ac:dyDescent="0.2">
      <c r="A81" s="10" t="s">
        <v>16</v>
      </c>
      <c r="B81" s="11" t="str">
        <f t="shared" si="0"/>
        <v xml:space="preserve">Коновалов Константин </v>
      </c>
      <c r="C81" s="12" t="s">
        <v>242</v>
      </c>
      <c r="D81" s="12" t="s">
        <v>243</v>
      </c>
      <c r="E81" s="12" t="s">
        <v>58</v>
      </c>
      <c r="F81" s="12" t="s">
        <v>244</v>
      </c>
      <c r="G81" s="12" t="s">
        <v>209</v>
      </c>
      <c r="H81" s="13">
        <v>10</v>
      </c>
      <c r="I81" s="12" t="s">
        <v>210</v>
      </c>
      <c r="J81" s="14">
        <v>0</v>
      </c>
      <c r="K81" s="14">
        <v>0</v>
      </c>
      <c r="L81" s="14">
        <v>0</v>
      </c>
      <c r="M81" s="14">
        <v>0</v>
      </c>
      <c r="N81" s="15">
        <f t="shared" si="1"/>
        <v>0</v>
      </c>
      <c r="O81" s="13"/>
      <c r="P81" s="9"/>
    </row>
    <row r="82" spans="1:16" ht="15" customHeight="1" x14ac:dyDescent="0.2">
      <c r="A82" s="10" t="s">
        <v>16</v>
      </c>
      <c r="B82" s="11" t="str">
        <f t="shared" si="0"/>
        <v xml:space="preserve">Кочетков Вениамин </v>
      </c>
      <c r="C82" s="12" t="s">
        <v>245</v>
      </c>
      <c r="D82" s="12" t="s">
        <v>246</v>
      </c>
      <c r="E82" s="12" t="s">
        <v>135</v>
      </c>
      <c r="F82" s="12" t="s">
        <v>240</v>
      </c>
      <c r="G82" s="12" t="s">
        <v>99</v>
      </c>
      <c r="H82" s="13">
        <v>10</v>
      </c>
      <c r="I82" s="12" t="s">
        <v>100</v>
      </c>
      <c r="J82" s="14">
        <v>0</v>
      </c>
      <c r="K82" s="17"/>
      <c r="L82" s="14">
        <v>0</v>
      </c>
      <c r="M82" s="14">
        <v>0</v>
      </c>
      <c r="N82" s="15">
        <f t="shared" si="1"/>
        <v>0</v>
      </c>
      <c r="O82" s="13"/>
      <c r="P82" s="9"/>
    </row>
    <row r="83" spans="1:16" ht="15" customHeight="1" x14ac:dyDescent="0.2">
      <c r="A83" s="10" t="s">
        <v>16</v>
      </c>
      <c r="B83" s="11" t="str">
        <f t="shared" si="0"/>
        <v xml:space="preserve">Ласкин Павел </v>
      </c>
      <c r="C83" s="12" t="s">
        <v>247</v>
      </c>
      <c r="D83" s="12" t="s">
        <v>89</v>
      </c>
      <c r="E83" s="12" t="s">
        <v>110</v>
      </c>
      <c r="F83" s="12" t="s">
        <v>95</v>
      </c>
      <c r="G83" s="12" t="s">
        <v>21</v>
      </c>
      <c r="H83" s="13">
        <v>9</v>
      </c>
      <c r="I83" s="12" t="s">
        <v>22</v>
      </c>
      <c r="J83" s="14">
        <v>0</v>
      </c>
      <c r="K83" s="14">
        <v>0</v>
      </c>
      <c r="L83" s="14">
        <v>0</v>
      </c>
      <c r="M83" s="14">
        <v>0</v>
      </c>
      <c r="N83" s="15">
        <f t="shared" si="1"/>
        <v>0</v>
      </c>
      <c r="O83" s="13"/>
      <c r="P83" s="9"/>
    </row>
    <row r="84" spans="1:16" ht="15" customHeight="1" x14ac:dyDescent="0.2">
      <c r="A84" s="10" t="s">
        <v>16</v>
      </c>
      <c r="B84" s="11" t="str">
        <f t="shared" si="0"/>
        <v xml:space="preserve">Левитская Диана </v>
      </c>
      <c r="C84" s="12" t="s">
        <v>248</v>
      </c>
      <c r="D84" s="12" t="s">
        <v>114</v>
      </c>
      <c r="E84" s="12" t="s">
        <v>249</v>
      </c>
      <c r="F84" s="12" t="s">
        <v>244</v>
      </c>
      <c r="G84" s="12" t="s">
        <v>209</v>
      </c>
      <c r="H84" s="13">
        <v>9</v>
      </c>
      <c r="I84" s="12" t="s">
        <v>210</v>
      </c>
      <c r="J84" s="14">
        <v>0</v>
      </c>
      <c r="K84" s="14">
        <v>0</v>
      </c>
      <c r="L84" s="14">
        <v>0</v>
      </c>
      <c r="M84" s="14">
        <v>0</v>
      </c>
      <c r="N84" s="15">
        <f t="shared" si="1"/>
        <v>0</v>
      </c>
      <c r="O84" s="13"/>
      <c r="P84" s="9"/>
    </row>
    <row r="85" spans="1:16" ht="15" customHeight="1" x14ac:dyDescent="0.2">
      <c r="A85" s="10" t="s">
        <v>16</v>
      </c>
      <c r="B85" s="11" t="str">
        <f t="shared" si="0"/>
        <v xml:space="preserve">Лудкова Александра </v>
      </c>
      <c r="C85" s="12" t="s">
        <v>250</v>
      </c>
      <c r="D85" s="12" t="s">
        <v>120</v>
      </c>
      <c r="E85" s="12" t="s">
        <v>182</v>
      </c>
      <c r="F85" s="12" t="s">
        <v>90</v>
      </c>
      <c r="G85" s="12" t="s">
        <v>91</v>
      </c>
      <c r="H85" s="13">
        <v>11</v>
      </c>
      <c r="I85" s="12" t="s">
        <v>92</v>
      </c>
      <c r="J85" s="14">
        <v>0</v>
      </c>
      <c r="K85" s="17"/>
      <c r="L85" s="17"/>
      <c r="M85" s="14">
        <v>0</v>
      </c>
      <c r="N85" s="15">
        <f t="shared" si="1"/>
        <v>0</v>
      </c>
      <c r="O85" s="13"/>
      <c r="P85" s="9"/>
    </row>
    <row r="86" spans="1:16" ht="15" customHeight="1" x14ac:dyDescent="0.2">
      <c r="A86" s="10" t="s">
        <v>16</v>
      </c>
      <c r="B86" s="11" t="str">
        <f t="shared" si="0"/>
        <v xml:space="preserve">Максимов Михаил </v>
      </c>
      <c r="C86" s="12" t="s">
        <v>251</v>
      </c>
      <c r="D86" s="12" t="s">
        <v>201</v>
      </c>
      <c r="E86" s="12" t="s">
        <v>252</v>
      </c>
      <c r="F86" s="12" t="s">
        <v>171</v>
      </c>
      <c r="G86" s="12" t="s">
        <v>60</v>
      </c>
      <c r="H86" s="13">
        <v>9</v>
      </c>
      <c r="I86" s="19" t="s">
        <v>61</v>
      </c>
      <c r="J86" s="14">
        <v>0</v>
      </c>
      <c r="K86" s="17"/>
      <c r="L86" s="14">
        <v>0</v>
      </c>
      <c r="M86" s="17"/>
      <c r="N86" s="15">
        <f t="shared" si="1"/>
        <v>0</v>
      </c>
      <c r="O86" s="13"/>
      <c r="P86" s="9"/>
    </row>
    <row r="87" spans="1:16" ht="15" customHeight="1" x14ac:dyDescent="0.2">
      <c r="A87" s="10" t="s">
        <v>16</v>
      </c>
      <c r="B87" s="11" t="str">
        <f t="shared" si="0"/>
        <v xml:space="preserve">Мендалёв Марк </v>
      </c>
      <c r="C87" s="12" t="s">
        <v>253</v>
      </c>
      <c r="D87" s="12" t="s">
        <v>254</v>
      </c>
      <c r="E87" s="12" t="s">
        <v>158</v>
      </c>
      <c r="F87" s="12" t="s">
        <v>118</v>
      </c>
      <c r="G87" s="12" t="s">
        <v>21</v>
      </c>
      <c r="H87" s="13">
        <v>10</v>
      </c>
      <c r="I87" s="12" t="s">
        <v>22</v>
      </c>
      <c r="J87" s="17"/>
      <c r="K87" s="17"/>
      <c r="L87" s="17"/>
      <c r="M87" s="14">
        <v>0</v>
      </c>
      <c r="N87" s="15">
        <f t="shared" si="1"/>
        <v>0</v>
      </c>
      <c r="O87" s="13"/>
      <c r="P87" s="9"/>
    </row>
    <row r="88" spans="1:16" ht="15" customHeight="1" x14ac:dyDescent="0.2">
      <c r="A88" s="10" t="s">
        <v>16</v>
      </c>
      <c r="B88" s="11" t="str">
        <f t="shared" si="0"/>
        <v xml:space="preserve">Минина Анастасия </v>
      </c>
      <c r="C88" s="12" t="s">
        <v>255</v>
      </c>
      <c r="D88" s="12" t="s">
        <v>205</v>
      </c>
      <c r="E88" s="12" t="s">
        <v>256</v>
      </c>
      <c r="F88" s="12" t="s">
        <v>240</v>
      </c>
      <c r="G88" s="12" t="s">
        <v>99</v>
      </c>
      <c r="H88" s="13">
        <v>10</v>
      </c>
      <c r="I88" s="12" t="s">
        <v>100</v>
      </c>
      <c r="J88" s="14">
        <v>0</v>
      </c>
      <c r="K88" s="14">
        <v>0</v>
      </c>
      <c r="L88" s="17"/>
      <c r="M88" s="17"/>
      <c r="N88" s="15">
        <f t="shared" si="1"/>
        <v>0</v>
      </c>
      <c r="O88" s="13"/>
      <c r="P88" s="9"/>
    </row>
    <row r="89" spans="1:16" ht="15" customHeight="1" x14ac:dyDescent="0.2">
      <c r="A89" s="10" t="s">
        <v>16</v>
      </c>
      <c r="B89" s="11" t="str">
        <f t="shared" si="0"/>
        <v xml:space="preserve">Наумов Илья </v>
      </c>
      <c r="C89" s="12" t="s">
        <v>257</v>
      </c>
      <c r="D89" s="12" t="s">
        <v>97</v>
      </c>
      <c r="E89" s="12" t="s">
        <v>42</v>
      </c>
      <c r="F89" s="12" t="s">
        <v>168</v>
      </c>
      <c r="G89" s="12" t="s">
        <v>72</v>
      </c>
      <c r="H89" s="13">
        <v>10</v>
      </c>
      <c r="I89" s="12" t="s">
        <v>73</v>
      </c>
      <c r="J89" s="14">
        <v>0</v>
      </c>
      <c r="K89" s="14">
        <v>0</v>
      </c>
      <c r="L89" s="14">
        <v>0</v>
      </c>
      <c r="M89" s="14">
        <v>0</v>
      </c>
      <c r="N89" s="15">
        <f t="shared" si="1"/>
        <v>0</v>
      </c>
      <c r="O89" s="13"/>
      <c r="P89" s="9"/>
    </row>
    <row r="90" spans="1:16" ht="15" customHeight="1" x14ac:dyDescent="0.2">
      <c r="A90" s="10" t="s">
        <v>16</v>
      </c>
      <c r="B90" s="11" t="str">
        <f t="shared" si="0"/>
        <v xml:space="preserve">Никольский Матвей </v>
      </c>
      <c r="C90" s="12" t="s">
        <v>258</v>
      </c>
      <c r="D90" s="12" t="s">
        <v>45</v>
      </c>
      <c r="E90" s="12" t="s">
        <v>46</v>
      </c>
      <c r="F90" s="12" t="s">
        <v>78</v>
      </c>
      <c r="G90" s="12" t="s">
        <v>79</v>
      </c>
      <c r="H90" s="13">
        <v>10</v>
      </c>
      <c r="I90" s="19" t="s">
        <v>259</v>
      </c>
      <c r="J90" s="17"/>
      <c r="K90" s="17"/>
      <c r="L90" s="14">
        <v>0</v>
      </c>
      <c r="M90" s="17"/>
      <c r="N90" s="15">
        <f t="shared" si="1"/>
        <v>0</v>
      </c>
      <c r="O90" s="13"/>
      <c r="P90" s="9"/>
    </row>
    <row r="91" spans="1:16" ht="15" customHeight="1" x14ac:dyDescent="0.2">
      <c r="A91" s="10" t="s">
        <v>16</v>
      </c>
      <c r="B91" s="11" t="str">
        <f t="shared" si="0"/>
        <v xml:space="preserve">Ногина Софья </v>
      </c>
      <c r="C91" s="12" t="s">
        <v>260</v>
      </c>
      <c r="D91" s="12" t="s">
        <v>224</v>
      </c>
      <c r="E91" s="12" t="s">
        <v>206</v>
      </c>
      <c r="F91" s="12" t="s">
        <v>194</v>
      </c>
      <c r="G91" s="12" t="s">
        <v>28</v>
      </c>
      <c r="H91" s="13">
        <v>11</v>
      </c>
      <c r="I91" s="12" t="s">
        <v>261</v>
      </c>
      <c r="J91" s="14">
        <v>0</v>
      </c>
      <c r="K91" s="14">
        <v>0</v>
      </c>
      <c r="L91" s="14">
        <v>0</v>
      </c>
      <c r="M91" s="17"/>
      <c r="N91" s="15">
        <f t="shared" si="1"/>
        <v>0</v>
      </c>
      <c r="O91" s="13"/>
      <c r="P91" s="9"/>
    </row>
    <row r="92" spans="1:16" ht="15" customHeight="1" x14ac:dyDescent="0.2">
      <c r="A92" s="10" t="s">
        <v>16</v>
      </c>
      <c r="B92" s="11" t="str">
        <f t="shared" si="0"/>
        <v xml:space="preserve">Павлов Дмитрий </v>
      </c>
      <c r="C92" s="12" t="s">
        <v>262</v>
      </c>
      <c r="D92" s="12" t="s">
        <v>57</v>
      </c>
      <c r="E92" s="12" t="s">
        <v>232</v>
      </c>
      <c r="F92" s="12" t="s">
        <v>67</v>
      </c>
      <c r="G92" s="12" t="s">
        <v>60</v>
      </c>
      <c r="H92" s="13">
        <v>10</v>
      </c>
      <c r="I92" s="19" t="s">
        <v>61</v>
      </c>
      <c r="J92" s="14">
        <v>0</v>
      </c>
      <c r="K92" s="14">
        <v>0</v>
      </c>
      <c r="L92" s="17"/>
      <c r="M92" s="17"/>
      <c r="N92" s="15">
        <f t="shared" si="1"/>
        <v>0</v>
      </c>
      <c r="O92" s="13"/>
      <c r="P92" s="9"/>
    </row>
    <row r="93" spans="1:16" ht="15" customHeight="1" x14ac:dyDescent="0.2">
      <c r="A93" s="10" t="s">
        <v>16</v>
      </c>
      <c r="B93" s="11" t="str">
        <f t="shared" si="0"/>
        <v xml:space="preserve">Панфилов Максим </v>
      </c>
      <c r="C93" s="12" t="s">
        <v>263</v>
      </c>
      <c r="D93" s="12" t="s">
        <v>66</v>
      </c>
      <c r="E93" s="12" t="s">
        <v>19</v>
      </c>
      <c r="F93" s="12" t="s">
        <v>264</v>
      </c>
      <c r="G93" s="12" t="s">
        <v>91</v>
      </c>
      <c r="H93" s="13">
        <v>10</v>
      </c>
      <c r="I93" s="12" t="s">
        <v>92</v>
      </c>
      <c r="J93" s="14">
        <v>0</v>
      </c>
      <c r="K93" s="17"/>
      <c r="L93" s="17"/>
      <c r="M93" s="17"/>
      <c r="N93" s="15">
        <f t="shared" si="1"/>
        <v>0</v>
      </c>
      <c r="O93" s="13"/>
      <c r="P93" s="9"/>
    </row>
    <row r="94" spans="1:16" ht="15" customHeight="1" x14ac:dyDescent="0.2">
      <c r="A94" s="10" t="s">
        <v>16</v>
      </c>
      <c r="B94" s="11" t="str">
        <f t="shared" si="0"/>
        <v xml:space="preserve">Петрунькина Анастасия </v>
      </c>
      <c r="C94" s="12" t="s">
        <v>265</v>
      </c>
      <c r="D94" s="12" t="s">
        <v>205</v>
      </c>
      <c r="E94" s="12" t="s">
        <v>266</v>
      </c>
      <c r="F94" s="12" t="s">
        <v>78</v>
      </c>
      <c r="G94" s="12" t="s">
        <v>79</v>
      </c>
      <c r="H94" s="13">
        <v>10</v>
      </c>
      <c r="I94" s="12" t="s">
        <v>267</v>
      </c>
      <c r="J94" s="14">
        <v>0</v>
      </c>
      <c r="K94" s="17"/>
      <c r="L94" s="17"/>
      <c r="M94" s="14">
        <v>0</v>
      </c>
      <c r="N94" s="15">
        <f t="shared" si="1"/>
        <v>0</v>
      </c>
      <c r="O94" s="13"/>
      <c r="P94" s="9"/>
    </row>
    <row r="95" spans="1:16" ht="15" customHeight="1" x14ac:dyDescent="0.2">
      <c r="A95" s="10" t="s">
        <v>16</v>
      </c>
      <c r="B95" s="11" t="str">
        <f t="shared" si="0"/>
        <v xml:space="preserve">Пластинин Алексей </v>
      </c>
      <c r="C95" s="12" t="s">
        <v>268</v>
      </c>
      <c r="D95" s="12" t="s">
        <v>269</v>
      </c>
      <c r="E95" s="12" t="s">
        <v>110</v>
      </c>
      <c r="F95" s="12" t="s">
        <v>264</v>
      </c>
      <c r="G95" s="12" t="s">
        <v>91</v>
      </c>
      <c r="H95" s="13">
        <v>10</v>
      </c>
      <c r="I95" s="12" t="s">
        <v>92</v>
      </c>
      <c r="J95" s="17"/>
      <c r="K95" s="17"/>
      <c r="L95" s="14">
        <v>0</v>
      </c>
      <c r="M95" s="17"/>
      <c r="N95" s="15">
        <f t="shared" si="1"/>
        <v>0</v>
      </c>
      <c r="O95" s="13"/>
      <c r="P95" s="9"/>
    </row>
    <row r="96" spans="1:16" ht="15" customHeight="1" x14ac:dyDescent="0.2">
      <c r="A96" s="10" t="s">
        <v>16</v>
      </c>
      <c r="B96" s="11" t="str">
        <f t="shared" si="0"/>
        <v xml:space="preserve">Поляшова Злата </v>
      </c>
      <c r="C96" s="12" t="s">
        <v>270</v>
      </c>
      <c r="D96" s="12" t="s">
        <v>271</v>
      </c>
      <c r="E96" s="12" t="s">
        <v>182</v>
      </c>
      <c r="F96" s="12" t="s">
        <v>226</v>
      </c>
      <c r="G96" s="12" t="s">
        <v>28</v>
      </c>
      <c r="H96" s="13">
        <v>10</v>
      </c>
      <c r="I96" s="12" t="s">
        <v>29</v>
      </c>
      <c r="J96" s="17"/>
      <c r="K96" s="14">
        <v>0</v>
      </c>
      <c r="L96" s="14">
        <v>0</v>
      </c>
      <c r="M96" s="17"/>
      <c r="N96" s="15">
        <f t="shared" si="1"/>
        <v>0</v>
      </c>
      <c r="O96" s="13"/>
      <c r="P96" s="9"/>
    </row>
    <row r="97" spans="1:16" ht="15" customHeight="1" x14ac:dyDescent="0.2">
      <c r="A97" s="10" t="s">
        <v>16</v>
      </c>
      <c r="B97" s="11" t="str">
        <f t="shared" si="0"/>
        <v xml:space="preserve">Родивилова Ирина </v>
      </c>
      <c r="C97" s="12" t="s">
        <v>272</v>
      </c>
      <c r="D97" s="12" t="s">
        <v>273</v>
      </c>
      <c r="E97" s="12" t="s">
        <v>188</v>
      </c>
      <c r="F97" s="12" t="s">
        <v>95</v>
      </c>
      <c r="G97" s="12" t="s">
        <v>21</v>
      </c>
      <c r="H97" s="13">
        <v>9</v>
      </c>
      <c r="I97" s="12" t="s">
        <v>22</v>
      </c>
      <c r="J97" s="17"/>
      <c r="K97" s="14">
        <v>0</v>
      </c>
      <c r="L97" s="14">
        <v>0</v>
      </c>
      <c r="M97" s="14">
        <v>0</v>
      </c>
      <c r="N97" s="15">
        <f t="shared" si="1"/>
        <v>0</v>
      </c>
      <c r="O97" s="13"/>
      <c r="P97" s="9"/>
    </row>
    <row r="98" spans="1:16" ht="15" customHeight="1" x14ac:dyDescent="0.2">
      <c r="A98" s="10" t="s">
        <v>16</v>
      </c>
      <c r="B98" s="11" t="str">
        <f t="shared" si="0"/>
        <v xml:space="preserve">Сабурова Дарья </v>
      </c>
      <c r="C98" s="12" t="s">
        <v>274</v>
      </c>
      <c r="D98" s="12" t="s">
        <v>187</v>
      </c>
      <c r="E98" s="12" t="s">
        <v>188</v>
      </c>
      <c r="F98" s="12" t="s">
        <v>173</v>
      </c>
      <c r="G98" s="12" t="s">
        <v>141</v>
      </c>
      <c r="H98" s="13">
        <v>9</v>
      </c>
      <c r="I98" s="12" t="s">
        <v>142</v>
      </c>
      <c r="J98" s="14"/>
      <c r="K98" s="14">
        <v>0</v>
      </c>
      <c r="L98" s="14">
        <v>0</v>
      </c>
      <c r="M98" s="14">
        <v>0</v>
      </c>
      <c r="N98" s="15">
        <f t="shared" si="1"/>
        <v>0</v>
      </c>
      <c r="O98" s="13"/>
      <c r="P98" s="9"/>
    </row>
    <row r="99" spans="1:16" ht="15" customHeight="1" x14ac:dyDescent="0.2">
      <c r="A99" s="10" t="s">
        <v>16</v>
      </c>
      <c r="B99" s="11" t="str">
        <f t="shared" si="0"/>
        <v xml:space="preserve">Серов Иван </v>
      </c>
      <c r="C99" s="12" t="s">
        <v>275</v>
      </c>
      <c r="D99" s="12" t="s">
        <v>144</v>
      </c>
      <c r="E99" s="12" t="s">
        <v>110</v>
      </c>
      <c r="F99" s="12" t="s">
        <v>208</v>
      </c>
      <c r="G99" s="12" t="s">
        <v>209</v>
      </c>
      <c r="H99" s="13">
        <v>9</v>
      </c>
      <c r="I99" s="12" t="s">
        <v>210</v>
      </c>
      <c r="J99" s="14">
        <v>0</v>
      </c>
      <c r="K99" s="14">
        <v>0</v>
      </c>
      <c r="L99" s="17"/>
      <c r="M99" s="17"/>
      <c r="N99" s="15">
        <f t="shared" si="1"/>
        <v>0</v>
      </c>
      <c r="O99" s="13"/>
      <c r="P99" s="9"/>
    </row>
    <row r="100" spans="1:16" ht="15" customHeight="1" x14ac:dyDescent="0.2">
      <c r="A100" s="10" t="s">
        <v>16</v>
      </c>
      <c r="B100" s="11" t="str">
        <f t="shared" si="0"/>
        <v xml:space="preserve">Симакова Юлия </v>
      </c>
      <c r="C100" s="12" t="s">
        <v>276</v>
      </c>
      <c r="D100" s="12" t="s">
        <v>277</v>
      </c>
      <c r="E100" s="12" t="s">
        <v>26</v>
      </c>
      <c r="F100" s="12" t="s">
        <v>111</v>
      </c>
      <c r="G100" s="12" t="s">
        <v>72</v>
      </c>
      <c r="H100" s="13">
        <v>9</v>
      </c>
      <c r="I100" s="12" t="s">
        <v>73</v>
      </c>
      <c r="J100" s="14">
        <v>0</v>
      </c>
      <c r="K100" s="14">
        <v>0</v>
      </c>
      <c r="L100" s="14">
        <v>0</v>
      </c>
      <c r="M100" s="17"/>
      <c r="N100" s="15">
        <f t="shared" si="1"/>
        <v>0</v>
      </c>
      <c r="O100" s="13"/>
      <c r="P100" s="9"/>
    </row>
    <row r="101" spans="1:16" ht="15" customHeight="1" x14ac:dyDescent="0.2">
      <c r="A101" s="10" t="s">
        <v>16</v>
      </c>
      <c r="B101" s="11" t="str">
        <f t="shared" si="0"/>
        <v xml:space="preserve">Степанов Никита </v>
      </c>
      <c r="C101" s="12" t="s">
        <v>278</v>
      </c>
      <c r="D101" s="12" t="s">
        <v>109</v>
      </c>
      <c r="E101" s="12" t="s">
        <v>279</v>
      </c>
      <c r="F101" s="12" t="s">
        <v>183</v>
      </c>
      <c r="G101" s="12" t="s">
        <v>72</v>
      </c>
      <c r="H101" s="13">
        <v>10</v>
      </c>
      <c r="I101" s="12" t="s">
        <v>73</v>
      </c>
      <c r="J101" s="14">
        <v>0</v>
      </c>
      <c r="K101" s="14">
        <v>0</v>
      </c>
      <c r="L101" s="17"/>
      <c r="M101" s="17"/>
      <c r="N101" s="15">
        <f t="shared" si="1"/>
        <v>0</v>
      </c>
      <c r="O101" s="13"/>
      <c r="P101" s="9"/>
    </row>
    <row r="102" spans="1:16" ht="15" customHeight="1" x14ac:dyDescent="0.2">
      <c r="A102" s="10" t="s">
        <v>16</v>
      </c>
      <c r="B102" s="11" t="str">
        <f t="shared" si="0"/>
        <v xml:space="preserve">Строганов Илья </v>
      </c>
      <c r="C102" s="12" t="s">
        <v>280</v>
      </c>
      <c r="D102" s="12" t="s">
        <v>97</v>
      </c>
      <c r="E102" s="12" t="s">
        <v>281</v>
      </c>
      <c r="F102" s="12" t="s">
        <v>208</v>
      </c>
      <c r="G102" s="12" t="s">
        <v>209</v>
      </c>
      <c r="H102" s="13">
        <v>10</v>
      </c>
      <c r="I102" s="12" t="s">
        <v>210</v>
      </c>
      <c r="J102" s="14">
        <v>0</v>
      </c>
      <c r="K102" s="17"/>
      <c r="L102" s="14">
        <v>0</v>
      </c>
      <c r="M102" s="17"/>
      <c r="N102" s="15">
        <f t="shared" si="1"/>
        <v>0</v>
      </c>
      <c r="O102" s="13"/>
      <c r="P102" s="9"/>
    </row>
    <row r="103" spans="1:16" ht="15" customHeight="1" x14ac:dyDescent="0.2">
      <c r="A103" s="10" t="s">
        <v>16</v>
      </c>
      <c r="B103" s="11" t="str">
        <f t="shared" si="0"/>
        <v xml:space="preserve">Тихомирова Маргарита </v>
      </c>
      <c r="C103" s="12" t="s">
        <v>282</v>
      </c>
      <c r="D103" s="12" t="s">
        <v>283</v>
      </c>
      <c r="E103" s="12" t="s">
        <v>32</v>
      </c>
      <c r="F103" s="12" t="s">
        <v>175</v>
      </c>
      <c r="G103" s="12" t="s">
        <v>79</v>
      </c>
      <c r="H103" s="13">
        <v>9</v>
      </c>
      <c r="I103" s="19" t="s">
        <v>259</v>
      </c>
      <c r="J103" s="14">
        <v>0</v>
      </c>
      <c r="K103" s="17"/>
      <c r="L103" s="17"/>
      <c r="M103" s="17"/>
      <c r="N103" s="15">
        <f t="shared" si="1"/>
        <v>0</v>
      </c>
      <c r="O103" s="13"/>
      <c r="P103" s="9"/>
    </row>
    <row r="104" spans="1:16" ht="15" customHeight="1" x14ac:dyDescent="0.2">
      <c r="A104" s="10" t="s">
        <v>16</v>
      </c>
      <c r="B104" s="11" t="str">
        <f t="shared" si="0"/>
        <v xml:space="preserve">Уродкова Елизавета </v>
      </c>
      <c r="C104" s="12" t="s">
        <v>284</v>
      </c>
      <c r="D104" s="12" t="s">
        <v>285</v>
      </c>
      <c r="E104" s="12" t="s">
        <v>286</v>
      </c>
      <c r="F104" s="12" t="s">
        <v>199</v>
      </c>
      <c r="G104" s="12" t="s">
        <v>141</v>
      </c>
      <c r="H104" s="13">
        <v>10</v>
      </c>
      <c r="I104" s="12" t="s">
        <v>142</v>
      </c>
      <c r="J104" s="14">
        <v>0</v>
      </c>
      <c r="K104" s="14">
        <v>0</v>
      </c>
      <c r="L104" s="14">
        <v>0</v>
      </c>
      <c r="M104" s="17"/>
      <c r="N104" s="15">
        <f t="shared" si="1"/>
        <v>0</v>
      </c>
      <c r="O104" s="13"/>
      <c r="P104" s="9"/>
    </row>
    <row r="105" spans="1:16" ht="15" customHeight="1" x14ac:dyDescent="0.2">
      <c r="A105" s="10" t="s">
        <v>16</v>
      </c>
      <c r="B105" s="11" t="str">
        <f t="shared" si="0"/>
        <v xml:space="preserve">Федорова Ксения </v>
      </c>
      <c r="C105" s="12" t="s">
        <v>287</v>
      </c>
      <c r="D105" s="12" t="s">
        <v>25</v>
      </c>
      <c r="E105" s="12" t="s">
        <v>84</v>
      </c>
      <c r="F105" s="12" t="s">
        <v>175</v>
      </c>
      <c r="G105" s="12" t="s">
        <v>79</v>
      </c>
      <c r="H105" s="13">
        <v>9</v>
      </c>
      <c r="I105" s="19" t="s">
        <v>259</v>
      </c>
      <c r="J105" s="17"/>
      <c r="K105" s="14">
        <v>0</v>
      </c>
      <c r="L105" s="14">
        <v>0</v>
      </c>
      <c r="M105" s="17"/>
      <c r="N105" s="15">
        <f t="shared" si="1"/>
        <v>0</v>
      </c>
      <c r="O105" s="13"/>
      <c r="P105" s="9"/>
    </row>
    <row r="106" spans="1:16" ht="15" customHeight="1" x14ac:dyDescent="0.2">
      <c r="A106" s="10" t="s">
        <v>16</v>
      </c>
      <c r="B106" s="11" t="str">
        <f t="shared" si="0"/>
        <v xml:space="preserve">Ханков Иван </v>
      </c>
      <c r="C106" s="12" t="s">
        <v>288</v>
      </c>
      <c r="D106" s="12" t="s">
        <v>144</v>
      </c>
      <c r="E106" s="12" t="s">
        <v>214</v>
      </c>
      <c r="F106" s="12" t="s">
        <v>226</v>
      </c>
      <c r="G106" s="12" t="s">
        <v>28</v>
      </c>
      <c r="H106" s="13">
        <v>11</v>
      </c>
      <c r="I106" s="12" t="s">
        <v>289</v>
      </c>
      <c r="J106" s="17"/>
      <c r="K106" s="14">
        <v>0</v>
      </c>
      <c r="L106" s="17"/>
      <c r="M106" s="17"/>
      <c r="N106" s="15">
        <f t="shared" si="1"/>
        <v>0</v>
      </c>
      <c r="O106" s="13"/>
      <c r="P106" s="9"/>
    </row>
    <row r="107" spans="1:16" ht="15" customHeight="1" x14ac:dyDescent="0.2">
      <c r="A107" s="10" t="s">
        <v>16</v>
      </c>
      <c r="B107" s="11" t="str">
        <f t="shared" si="0"/>
        <v xml:space="preserve">Циплухина Дарья </v>
      </c>
      <c r="C107" s="12" t="s">
        <v>290</v>
      </c>
      <c r="D107" s="12" t="s">
        <v>187</v>
      </c>
      <c r="E107" s="12" t="s">
        <v>55</v>
      </c>
      <c r="F107" s="12" t="s">
        <v>59</v>
      </c>
      <c r="G107" s="12" t="s">
        <v>291</v>
      </c>
      <c r="H107" s="13">
        <v>9</v>
      </c>
      <c r="I107" s="19" t="s">
        <v>292</v>
      </c>
      <c r="J107" s="14">
        <v>0</v>
      </c>
      <c r="K107" s="14">
        <v>0</v>
      </c>
      <c r="L107" s="14">
        <v>0</v>
      </c>
      <c r="M107" s="17"/>
      <c r="N107" s="15">
        <f t="shared" si="1"/>
        <v>0</v>
      </c>
      <c r="O107" s="13"/>
      <c r="P107" s="9"/>
    </row>
    <row r="108" spans="1:16" ht="15" customHeight="1" x14ac:dyDescent="0.2">
      <c r="A108" s="10" t="s">
        <v>16</v>
      </c>
      <c r="B108" s="11" t="str">
        <f t="shared" si="0"/>
        <v xml:space="preserve">Шехонина Ольга </v>
      </c>
      <c r="C108" s="12" t="s">
        <v>293</v>
      </c>
      <c r="D108" s="12" t="s">
        <v>294</v>
      </c>
      <c r="E108" s="12" t="s">
        <v>115</v>
      </c>
      <c r="F108" s="12" t="s">
        <v>111</v>
      </c>
      <c r="G108" s="12" t="s">
        <v>72</v>
      </c>
      <c r="H108" s="13">
        <v>9</v>
      </c>
      <c r="I108" s="12" t="s">
        <v>73</v>
      </c>
      <c r="J108" s="14">
        <v>0</v>
      </c>
      <c r="K108" s="14">
        <v>0</v>
      </c>
      <c r="L108" s="17"/>
      <c r="M108" s="14">
        <v>0</v>
      </c>
      <c r="N108" s="15">
        <f t="shared" si="1"/>
        <v>0</v>
      </c>
      <c r="O108" s="13"/>
      <c r="P108" s="9"/>
    </row>
    <row r="109" spans="1:16" ht="15" customHeight="1" x14ac:dyDescent="0.2">
      <c r="A109" s="10" t="s">
        <v>16</v>
      </c>
      <c r="B109" s="11" t="str">
        <f t="shared" si="0"/>
        <v xml:space="preserve">Шубин Илья </v>
      </c>
      <c r="C109" s="12" t="s">
        <v>295</v>
      </c>
      <c r="D109" s="12" t="s">
        <v>97</v>
      </c>
      <c r="E109" s="12" t="s">
        <v>198</v>
      </c>
      <c r="F109" s="12" t="s">
        <v>264</v>
      </c>
      <c r="G109" s="12" t="s">
        <v>91</v>
      </c>
      <c r="H109" s="13">
        <v>10</v>
      </c>
      <c r="I109" s="12" t="s">
        <v>92</v>
      </c>
      <c r="J109" s="17"/>
      <c r="K109" s="14">
        <v>0</v>
      </c>
      <c r="L109" s="17"/>
      <c r="M109" s="17"/>
      <c r="N109" s="15">
        <f t="shared" si="1"/>
        <v>0</v>
      </c>
      <c r="O109" s="13"/>
      <c r="P109" s="9"/>
    </row>
    <row r="110" spans="1:16" ht="15" customHeight="1" x14ac:dyDescent="0.2">
      <c r="A110" s="10" t="s">
        <v>16</v>
      </c>
      <c r="B110" s="11" t="str">
        <f t="shared" si="0"/>
        <v xml:space="preserve">Юрьев Егор </v>
      </c>
      <c r="C110" s="12" t="s">
        <v>296</v>
      </c>
      <c r="D110" s="12" t="s">
        <v>94</v>
      </c>
      <c r="E110" s="12" t="s">
        <v>297</v>
      </c>
      <c r="F110" s="12" t="s">
        <v>244</v>
      </c>
      <c r="G110" s="12" t="s">
        <v>209</v>
      </c>
      <c r="H110" s="13">
        <v>9</v>
      </c>
      <c r="I110" s="12" t="s">
        <v>210</v>
      </c>
      <c r="J110" s="14">
        <v>0</v>
      </c>
      <c r="K110" s="14">
        <v>0</v>
      </c>
      <c r="L110" s="14">
        <v>0</v>
      </c>
      <c r="M110" s="14">
        <v>0</v>
      </c>
      <c r="N110" s="15">
        <f t="shared" si="1"/>
        <v>0</v>
      </c>
      <c r="O110" s="13"/>
      <c r="P110" s="9"/>
    </row>
    <row r="111" spans="1:16" ht="15" customHeight="1" x14ac:dyDescent="0.2">
      <c r="A111" s="10" t="s">
        <v>16</v>
      </c>
      <c r="B111" s="11" t="str">
        <f t="shared" si="0"/>
        <v xml:space="preserve">Языков Максим </v>
      </c>
      <c r="C111" s="12" t="s">
        <v>298</v>
      </c>
      <c r="D111" s="12" t="s">
        <v>66</v>
      </c>
      <c r="E111" s="12" t="s">
        <v>135</v>
      </c>
      <c r="F111" s="12" t="s">
        <v>218</v>
      </c>
      <c r="G111" s="12" t="s">
        <v>91</v>
      </c>
      <c r="H111" s="13">
        <v>11</v>
      </c>
      <c r="I111" s="12" t="s">
        <v>92</v>
      </c>
      <c r="J111" s="14">
        <v>0</v>
      </c>
      <c r="K111" s="17"/>
      <c r="L111" s="14">
        <v>0</v>
      </c>
      <c r="M111" s="17"/>
      <c r="N111" s="15">
        <f t="shared" si="1"/>
        <v>0</v>
      </c>
      <c r="O111" s="13"/>
      <c r="P111" s="9"/>
    </row>
    <row r="112" spans="1:16" ht="1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3"/>
      <c r="O112" s="9"/>
      <c r="P112" s="9"/>
    </row>
    <row r="113" spans="1:16" ht="1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3"/>
      <c r="O113" s="9"/>
      <c r="P113" s="9"/>
    </row>
    <row r="114" spans="1:16" ht="1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3"/>
      <c r="O114" s="9"/>
      <c r="P114" s="9"/>
    </row>
    <row r="115" spans="1:16" ht="1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3"/>
      <c r="O115" s="9"/>
      <c r="P115" s="9"/>
    </row>
    <row r="116" spans="1:16" ht="15" customHeight="1" x14ac:dyDescent="0.2">
      <c r="A116" s="21"/>
      <c r="B116" s="57" t="s">
        <v>299</v>
      </c>
      <c r="C116" s="55"/>
      <c r="D116" s="55"/>
      <c r="E116" s="55"/>
      <c r="F116" s="55"/>
      <c r="G116" s="21"/>
      <c r="H116" s="21"/>
      <c r="I116" s="23"/>
      <c r="J116" s="54" t="s">
        <v>300</v>
      </c>
      <c r="K116" s="55"/>
      <c r="L116" s="55"/>
      <c r="M116" s="55"/>
      <c r="N116" s="55"/>
      <c r="O116" s="55"/>
      <c r="P116" s="9"/>
    </row>
    <row r="117" spans="1:16" ht="1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3"/>
      <c r="O117" s="9"/>
      <c r="P117" s="9"/>
    </row>
  </sheetData>
  <sortState ref="A28:P52">
    <sortCondition descending="1" ref="N28:N52"/>
  </sortState>
  <mergeCells count="3">
    <mergeCell ref="J116:O116"/>
    <mergeCell ref="B1:O1"/>
    <mergeCell ref="B116:F116"/>
  </mergeCells>
  <pageMargins left="0.19685039370078741" right="0.19685039370078741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5A6BD"/>
    <outlinePr summaryBelow="0" summaryRight="0"/>
  </sheetPr>
  <dimension ref="A1:P146"/>
  <sheetViews>
    <sheetView topLeftCell="B1" workbookViewId="0">
      <selection activeCell="P1" sqref="P1"/>
    </sheetView>
  </sheetViews>
  <sheetFormatPr defaultColWidth="12.625" defaultRowHeight="15" customHeight="1" x14ac:dyDescent="0.2"/>
  <cols>
    <col min="1" max="1" width="10.125" hidden="1" customWidth="1"/>
    <col min="2" max="2" width="18.625" customWidth="1"/>
    <col min="3" max="5" width="12.625" hidden="1"/>
    <col min="6" max="6" width="14.5" customWidth="1"/>
    <col min="7" max="7" width="10.625" customWidth="1"/>
    <col min="8" max="8" width="2.375" customWidth="1"/>
    <col min="9" max="9" width="19.125" customWidth="1"/>
    <col min="10" max="10" width="3.25" customWidth="1"/>
    <col min="11" max="11" width="3.375" customWidth="1"/>
    <col min="12" max="12" width="3.25" customWidth="1"/>
    <col min="13" max="13" width="3.375" customWidth="1"/>
    <col min="14" max="14" width="5.625" customWidth="1"/>
    <col min="15" max="15" width="7.375" customWidth="1"/>
    <col min="16" max="16" width="3.625" customWidth="1"/>
  </cols>
  <sheetData>
    <row r="1" spans="1:16" ht="13.5" customHeight="1" x14ac:dyDescent="0.2">
      <c r="A1" s="1"/>
      <c r="B1" s="56" t="s">
        <v>301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1"/>
    </row>
    <row r="2" spans="1:16" ht="13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</row>
    <row r="3" spans="1:16" ht="13.5" customHeight="1" x14ac:dyDescent="0.2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5" t="s">
        <v>7</v>
      </c>
      <c r="H3" s="7" t="s">
        <v>8</v>
      </c>
      <c r="I3" s="6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7" t="s">
        <v>14</v>
      </c>
      <c r="O3" s="8" t="s">
        <v>15</v>
      </c>
      <c r="P3" s="9"/>
    </row>
    <row r="4" spans="1:16" ht="13.5" customHeight="1" x14ac:dyDescent="0.2">
      <c r="A4" s="10" t="s">
        <v>302</v>
      </c>
      <c r="B4" s="24" t="str">
        <f t="shared" ref="B4:B141" si="0">CONCATENATE(CONCATENATE(CONCATENATE(C4, " "), D4), " ")</f>
        <v xml:space="preserve">Березецкая Варвара </v>
      </c>
      <c r="C4" s="25" t="s">
        <v>303</v>
      </c>
      <c r="D4" s="25" t="s">
        <v>234</v>
      </c>
      <c r="E4" s="25" t="s">
        <v>188</v>
      </c>
      <c r="F4" s="25" t="s">
        <v>304</v>
      </c>
      <c r="G4" s="25" t="s">
        <v>305</v>
      </c>
      <c r="H4" s="26">
        <v>8</v>
      </c>
      <c r="I4" s="25" t="s">
        <v>68</v>
      </c>
      <c r="J4" s="27">
        <v>0</v>
      </c>
      <c r="K4" s="27">
        <v>7</v>
      </c>
      <c r="L4" s="27">
        <v>7</v>
      </c>
      <c r="M4" s="27">
        <v>7</v>
      </c>
      <c r="N4" s="28">
        <f t="shared" ref="N4:N141" si="1">SUM(J4:M4)</f>
        <v>21</v>
      </c>
      <c r="O4" s="16" t="s">
        <v>23</v>
      </c>
      <c r="P4" s="9"/>
    </row>
    <row r="5" spans="1:16" ht="13.5" customHeight="1" x14ac:dyDescent="0.2">
      <c r="A5" s="10" t="s">
        <v>302</v>
      </c>
      <c r="B5" s="24" t="str">
        <f t="shared" si="0"/>
        <v xml:space="preserve">Царгасов Тимур </v>
      </c>
      <c r="C5" s="25" t="s">
        <v>306</v>
      </c>
      <c r="D5" s="25" t="s">
        <v>307</v>
      </c>
      <c r="E5" s="25" t="s">
        <v>308</v>
      </c>
      <c r="F5" s="25" t="s">
        <v>309</v>
      </c>
      <c r="G5" s="25" t="s">
        <v>21</v>
      </c>
      <c r="H5" s="26">
        <v>8</v>
      </c>
      <c r="I5" s="25" t="s">
        <v>22</v>
      </c>
      <c r="J5" s="27">
        <v>0</v>
      </c>
      <c r="K5" s="27">
        <v>7</v>
      </c>
      <c r="L5" s="27">
        <v>7</v>
      </c>
      <c r="M5" s="27">
        <v>7</v>
      </c>
      <c r="N5" s="28">
        <f t="shared" si="1"/>
        <v>21</v>
      </c>
      <c r="O5" s="16" t="s">
        <v>23</v>
      </c>
      <c r="P5" s="9"/>
    </row>
    <row r="6" spans="1:16" ht="13.5" customHeight="1" x14ac:dyDescent="0.2">
      <c r="A6" s="10" t="s">
        <v>302</v>
      </c>
      <c r="B6" s="24" t="str">
        <f t="shared" si="0"/>
        <v xml:space="preserve">Ченцова Алиса </v>
      </c>
      <c r="C6" s="25" t="s">
        <v>310</v>
      </c>
      <c r="D6" s="25" t="s">
        <v>83</v>
      </c>
      <c r="E6" s="25" t="s">
        <v>311</v>
      </c>
      <c r="F6" s="25" t="s">
        <v>312</v>
      </c>
      <c r="G6" s="25" t="s">
        <v>21</v>
      </c>
      <c r="H6" s="26">
        <v>8</v>
      </c>
      <c r="I6" s="25" t="s">
        <v>22</v>
      </c>
      <c r="J6" s="27">
        <v>0</v>
      </c>
      <c r="K6" s="27">
        <v>7</v>
      </c>
      <c r="L6" s="27">
        <v>7</v>
      </c>
      <c r="M6" s="27">
        <v>7</v>
      </c>
      <c r="N6" s="28">
        <f t="shared" si="1"/>
        <v>21</v>
      </c>
      <c r="O6" s="16" t="s">
        <v>23</v>
      </c>
      <c r="P6" s="9"/>
    </row>
    <row r="7" spans="1:16" ht="13.5" customHeight="1" x14ac:dyDescent="0.2">
      <c r="A7" s="10" t="s">
        <v>302</v>
      </c>
      <c r="B7" s="24" t="str">
        <f t="shared" si="0"/>
        <v xml:space="preserve">Момотюк Иван </v>
      </c>
      <c r="C7" s="25" t="s">
        <v>313</v>
      </c>
      <c r="D7" s="25" t="s">
        <v>144</v>
      </c>
      <c r="E7" s="25" t="s">
        <v>217</v>
      </c>
      <c r="F7" s="25" t="s">
        <v>314</v>
      </c>
      <c r="G7" s="25" t="s">
        <v>209</v>
      </c>
      <c r="H7" s="26">
        <v>8</v>
      </c>
      <c r="I7" s="25" t="s">
        <v>210</v>
      </c>
      <c r="J7" s="27">
        <v>0</v>
      </c>
      <c r="K7" s="27">
        <v>7</v>
      </c>
      <c r="L7" s="27">
        <v>2</v>
      </c>
      <c r="M7" s="27">
        <v>7</v>
      </c>
      <c r="N7" s="28">
        <f t="shared" si="1"/>
        <v>16</v>
      </c>
      <c r="O7" s="16" t="s">
        <v>43</v>
      </c>
      <c r="P7" s="9"/>
    </row>
    <row r="8" spans="1:16" ht="13.5" customHeight="1" x14ac:dyDescent="0.2">
      <c r="A8" s="10" t="s">
        <v>302</v>
      </c>
      <c r="B8" s="24" t="str">
        <f t="shared" si="0"/>
        <v xml:space="preserve">Захаров Сергей </v>
      </c>
      <c r="C8" s="25" t="s">
        <v>315</v>
      </c>
      <c r="D8" s="25" t="s">
        <v>316</v>
      </c>
      <c r="E8" s="25" t="s">
        <v>214</v>
      </c>
      <c r="F8" s="25" t="s">
        <v>317</v>
      </c>
      <c r="G8" s="25" t="s">
        <v>72</v>
      </c>
      <c r="H8" s="26">
        <v>8</v>
      </c>
      <c r="I8" s="25" t="s">
        <v>73</v>
      </c>
      <c r="J8" s="27">
        <v>0</v>
      </c>
      <c r="K8" s="27">
        <v>7</v>
      </c>
      <c r="L8" s="27">
        <v>6</v>
      </c>
      <c r="M8" s="27">
        <v>2</v>
      </c>
      <c r="N8" s="28">
        <f t="shared" si="1"/>
        <v>15</v>
      </c>
      <c r="O8" s="16" t="s">
        <v>43</v>
      </c>
      <c r="P8" s="9"/>
    </row>
    <row r="9" spans="1:16" ht="13.5" customHeight="1" x14ac:dyDescent="0.2">
      <c r="A9" s="10" t="s">
        <v>302</v>
      </c>
      <c r="B9" s="24" t="str">
        <f t="shared" si="0"/>
        <v xml:space="preserve">Кузнецов Вадим </v>
      </c>
      <c r="C9" s="25" t="s">
        <v>318</v>
      </c>
      <c r="D9" s="25" t="s">
        <v>216</v>
      </c>
      <c r="E9" s="25" t="s">
        <v>158</v>
      </c>
      <c r="F9" s="25" t="s">
        <v>319</v>
      </c>
      <c r="G9" s="25" t="s">
        <v>21</v>
      </c>
      <c r="H9" s="26">
        <v>7</v>
      </c>
      <c r="I9" s="25" t="s">
        <v>22</v>
      </c>
      <c r="J9" s="27">
        <v>5</v>
      </c>
      <c r="K9" s="27">
        <v>7</v>
      </c>
      <c r="L9" s="27">
        <v>3</v>
      </c>
      <c r="M9" s="27">
        <v>0</v>
      </c>
      <c r="N9" s="28">
        <f t="shared" si="1"/>
        <v>15</v>
      </c>
      <c r="O9" s="16" t="s">
        <v>43</v>
      </c>
      <c r="P9" s="9"/>
    </row>
    <row r="10" spans="1:16" ht="13.5" customHeight="1" x14ac:dyDescent="0.2">
      <c r="A10" s="10" t="s">
        <v>302</v>
      </c>
      <c r="B10" s="24" t="str">
        <f t="shared" si="0"/>
        <v xml:space="preserve">Байгозин Даниил </v>
      </c>
      <c r="C10" s="25" t="s">
        <v>320</v>
      </c>
      <c r="D10" s="25" t="s">
        <v>139</v>
      </c>
      <c r="E10" s="25" t="s">
        <v>214</v>
      </c>
      <c r="F10" s="25" t="s">
        <v>312</v>
      </c>
      <c r="G10" s="25" t="s">
        <v>21</v>
      </c>
      <c r="H10" s="26">
        <v>8</v>
      </c>
      <c r="I10" s="25" t="s">
        <v>22</v>
      </c>
      <c r="J10" s="29"/>
      <c r="K10" s="27">
        <v>7</v>
      </c>
      <c r="L10" s="27">
        <v>7</v>
      </c>
      <c r="M10" s="27"/>
      <c r="N10" s="28">
        <f t="shared" si="1"/>
        <v>14</v>
      </c>
      <c r="O10" s="16" t="s">
        <v>43</v>
      </c>
      <c r="P10" s="9"/>
    </row>
    <row r="11" spans="1:16" ht="13.5" customHeight="1" x14ac:dyDescent="0.2">
      <c r="A11" s="10" t="s">
        <v>302</v>
      </c>
      <c r="B11" s="24" t="str">
        <f t="shared" si="0"/>
        <v xml:space="preserve">Волков Алексей </v>
      </c>
      <c r="C11" s="25" t="s">
        <v>321</v>
      </c>
      <c r="D11" s="25" t="s">
        <v>269</v>
      </c>
      <c r="E11" s="25" t="s">
        <v>185</v>
      </c>
      <c r="F11" s="25" t="s">
        <v>322</v>
      </c>
      <c r="G11" s="25" t="s">
        <v>34</v>
      </c>
      <c r="H11" s="26">
        <v>8</v>
      </c>
      <c r="I11" s="25" t="s">
        <v>35</v>
      </c>
      <c r="J11" s="27">
        <v>0</v>
      </c>
      <c r="K11" s="27">
        <v>7</v>
      </c>
      <c r="L11" s="27">
        <v>7</v>
      </c>
      <c r="M11" s="27">
        <v>0</v>
      </c>
      <c r="N11" s="28">
        <f t="shared" si="1"/>
        <v>14</v>
      </c>
      <c r="O11" s="16" t="s">
        <v>43</v>
      </c>
      <c r="P11" s="9"/>
    </row>
    <row r="12" spans="1:16" ht="13.5" customHeight="1" x14ac:dyDescent="0.2">
      <c r="A12" s="10" t="s">
        <v>302</v>
      </c>
      <c r="B12" s="24" t="str">
        <f t="shared" si="0"/>
        <v xml:space="preserve">Гильманова Лейла </v>
      </c>
      <c r="C12" s="25" t="s">
        <v>323</v>
      </c>
      <c r="D12" s="25" t="s">
        <v>324</v>
      </c>
      <c r="E12" s="25" t="s">
        <v>325</v>
      </c>
      <c r="F12" s="25" t="s">
        <v>319</v>
      </c>
      <c r="G12" s="25" t="s">
        <v>21</v>
      </c>
      <c r="H12" s="26">
        <v>7</v>
      </c>
      <c r="I12" s="25" t="s">
        <v>22</v>
      </c>
      <c r="J12" s="29"/>
      <c r="K12" s="27">
        <v>7</v>
      </c>
      <c r="L12" s="27">
        <v>7</v>
      </c>
      <c r="M12" s="27"/>
      <c r="N12" s="28">
        <f t="shared" si="1"/>
        <v>14</v>
      </c>
      <c r="O12" s="16" t="s">
        <v>43</v>
      </c>
      <c r="P12" s="9"/>
    </row>
    <row r="13" spans="1:16" ht="13.5" customHeight="1" x14ac:dyDescent="0.2">
      <c r="A13" s="10" t="s">
        <v>302</v>
      </c>
      <c r="B13" s="24" t="str">
        <f t="shared" si="0"/>
        <v xml:space="preserve">Глазько Фёдор </v>
      </c>
      <c r="C13" s="25" t="s">
        <v>326</v>
      </c>
      <c r="D13" s="25" t="s">
        <v>197</v>
      </c>
      <c r="E13" s="25" t="s">
        <v>135</v>
      </c>
      <c r="F13" s="25" t="s">
        <v>327</v>
      </c>
      <c r="G13" s="25" t="s">
        <v>91</v>
      </c>
      <c r="H13" s="26">
        <v>8</v>
      </c>
      <c r="I13" s="25" t="s">
        <v>92</v>
      </c>
      <c r="J13" s="27">
        <v>0</v>
      </c>
      <c r="K13" s="27">
        <v>7</v>
      </c>
      <c r="L13" s="27">
        <v>7</v>
      </c>
      <c r="M13" s="27"/>
      <c r="N13" s="28">
        <f t="shared" si="1"/>
        <v>14</v>
      </c>
      <c r="O13" s="16" t="s">
        <v>43</v>
      </c>
      <c r="P13" s="9"/>
    </row>
    <row r="14" spans="1:16" ht="13.5" customHeight="1" x14ac:dyDescent="0.2">
      <c r="A14" s="10" t="s">
        <v>302</v>
      </c>
      <c r="B14" s="24" t="str">
        <f t="shared" si="0"/>
        <v xml:space="preserve">Дороднев Михаил </v>
      </c>
      <c r="C14" s="25" t="s">
        <v>328</v>
      </c>
      <c r="D14" s="25" t="s">
        <v>201</v>
      </c>
      <c r="E14" s="25" t="s">
        <v>110</v>
      </c>
      <c r="F14" s="25" t="s">
        <v>329</v>
      </c>
      <c r="G14" s="25" t="s">
        <v>21</v>
      </c>
      <c r="H14" s="26">
        <v>7</v>
      </c>
      <c r="I14" s="25" t="s">
        <v>22</v>
      </c>
      <c r="J14" s="27">
        <v>0</v>
      </c>
      <c r="K14" s="27">
        <v>7</v>
      </c>
      <c r="L14" s="27">
        <v>7</v>
      </c>
      <c r="M14" s="27">
        <v>0</v>
      </c>
      <c r="N14" s="28">
        <f t="shared" si="1"/>
        <v>14</v>
      </c>
      <c r="O14" s="16" t="s">
        <v>43</v>
      </c>
      <c r="P14" s="9"/>
    </row>
    <row r="15" spans="1:16" ht="13.5" customHeight="1" x14ac:dyDescent="0.2">
      <c r="A15" s="10" t="s">
        <v>302</v>
      </c>
      <c r="B15" s="24" t="str">
        <f t="shared" si="0"/>
        <v xml:space="preserve">Колегов Николай </v>
      </c>
      <c r="C15" s="25" t="s">
        <v>330</v>
      </c>
      <c r="D15" s="25" t="s">
        <v>331</v>
      </c>
      <c r="E15" s="25" t="s">
        <v>19</v>
      </c>
      <c r="F15" s="25" t="s">
        <v>332</v>
      </c>
      <c r="G15" s="25" t="s">
        <v>72</v>
      </c>
      <c r="H15" s="26">
        <v>8</v>
      </c>
      <c r="I15" s="25" t="s">
        <v>73</v>
      </c>
      <c r="J15" s="27"/>
      <c r="K15" s="27">
        <v>7</v>
      </c>
      <c r="L15" s="27">
        <v>7</v>
      </c>
      <c r="M15" s="27"/>
      <c r="N15" s="28">
        <f t="shared" si="1"/>
        <v>14</v>
      </c>
      <c r="O15" s="16" t="s">
        <v>43</v>
      </c>
      <c r="P15" s="9"/>
    </row>
    <row r="16" spans="1:16" ht="13.5" customHeight="1" x14ac:dyDescent="0.2">
      <c r="A16" s="10" t="s">
        <v>302</v>
      </c>
      <c r="B16" s="24" t="str">
        <f t="shared" si="0"/>
        <v xml:space="preserve">Маглыш Кирилл </v>
      </c>
      <c r="C16" s="25" t="s">
        <v>333</v>
      </c>
      <c r="D16" s="25" t="s">
        <v>41</v>
      </c>
      <c r="E16" s="25" t="s">
        <v>42</v>
      </c>
      <c r="F16" s="25" t="s">
        <v>334</v>
      </c>
      <c r="G16" s="25" t="s">
        <v>28</v>
      </c>
      <c r="H16" s="26">
        <v>8</v>
      </c>
      <c r="I16" s="25" t="s">
        <v>335</v>
      </c>
      <c r="J16" s="27">
        <v>0</v>
      </c>
      <c r="K16" s="27">
        <v>7</v>
      </c>
      <c r="L16" s="27"/>
      <c r="M16" s="27">
        <v>7</v>
      </c>
      <c r="N16" s="28">
        <f t="shared" si="1"/>
        <v>14</v>
      </c>
      <c r="O16" s="16" t="s">
        <v>43</v>
      </c>
      <c r="P16" s="9"/>
    </row>
    <row r="17" spans="1:16" ht="13.5" customHeight="1" x14ac:dyDescent="0.2">
      <c r="A17" s="10" t="s">
        <v>302</v>
      </c>
      <c r="B17" s="24" t="str">
        <f t="shared" si="0"/>
        <v xml:space="preserve">Мельников Денис </v>
      </c>
      <c r="C17" s="25" t="s">
        <v>336</v>
      </c>
      <c r="D17" s="25" t="s">
        <v>106</v>
      </c>
      <c r="E17" s="25" t="s">
        <v>110</v>
      </c>
      <c r="F17" s="25" t="s">
        <v>322</v>
      </c>
      <c r="G17" s="25" t="s">
        <v>34</v>
      </c>
      <c r="H17" s="26">
        <v>8</v>
      </c>
      <c r="I17" s="25" t="s">
        <v>35</v>
      </c>
      <c r="J17" s="27">
        <v>0</v>
      </c>
      <c r="K17" s="27">
        <v>7</v>
      </c>
      <c r="L17" s="27">
        <v>7</v>
      </c>
      <c r="M17" s="27">
        <v>0</v>
      </c>
      <c r="N17" s="28">
        <f t="shared" si="1"/>
        <v>14</v>
      </c>
      <c r="O17" s="16" t="s">
        <v>43</v>
      </c>
      <c r="P17" s="9"/>
    </row>
    <row r="18" spans="1:16" ht="13.5" customHeight="1" x14ac:dyDescent="0.2">
      <c r="A18" s="10" t="s">
        <v>302</v>
      </c>
      <c r="B18" s="24" t="str">
        <f t="shared" si="0"/>
        <v xml:space="preserve">Миков Владислав </v>
      </c>
      <c r="C18" s="25" t="s">
        <v>337</v>
      </c>
      <c r="D18" s="25" t="s">
        <v>130</v>
      </c>
      <c r="E18" s="25" t="s">
        <v>281</v>
      </c>
      <c r="F18" s="25" t="s">
        <v>317</v>
      </c>
      <c r="G18" s="25" t="s">
        <v>72</v>
      </c>
      <c r="H18" s="26">
        <v>8</v>
      </c>
      <c r="I18" s="25" t="s">
        <v>73</v>
      </c>
      <c r="J18" s="27">
        <v>0</v>
      </c>
      <c r="K18" s="27">
        <v>7</v>
      </c>
      <c r="L18" s="27">
        <v>7</v>
      </c>
      <c r="M18" s="27">
        <v>0</v>
      </c>
      <c r="N18" s="28">
        <f t="shared" si="1"/>
        <v>14</v>
      </c>
      <c r="O18" s="16" t="s">
        <v>43</v>
      </c>
      <c r="P18" s="9"/>
    </row>
    <row r="19" spans="1:16" ht="13.5" customHeight="1" x14ac:dyDescent="0.2">
      <c r="A19" s="10" t="s">
        <v>302</v>
      </c>
      <c r="B19" s="24" t="str">
        <f t="shared" si="0"/>
        <v xml:space="preserve">Морозов Аркадий </v>
      </c>
      <c r="C19" s="25" t="s">
        <v>338</v>
      </c>
      <c r="D19" s="25" t="s">
        <v>339</v>
      </c>
      <c r="E19" s="25" t="s">
        <v>340</v>
      </c>
      <c r="F19" s="25" t="s">
        <v>341</v>
      </c>
      <c r="G19" s="25" t="s">
        <v>342</v>
      </c>
      <c r="H19" s="26">
        <v>7</v>
      </c>
      <c r="I19" s="25" t="s">
        <v>142</v>
      </c>
      <c r="J19" s="27">
        <v>0</v>
      </c>
      <c r="K19" s="27">
        <v>7</v>
      </c>
      <c r="L19" s="27">
        <v>7</v>
      </c>
      <c r="M19" s="27"/>
      <c r="N19" s="28">
        <f t="shared" si="1"/>
        <v>14</v>
      </c>
      <c r="O19" s="16" t="s">
        <v>43</v>
      </c>
      <c r="P19" s="9"/>
    </row>
    <row r="20" spans="1:16" ht="13.5" customHeight="1" x14ac:dyDescent="0.2">
      <c r="A20" s="10" t="s">
        <v>302</v>
      </c>
      <c r="B20" s="24" t="str">
        <f t="shared" si="0"/>
        <v xml:space="preserve">Полушкина Дарья </v>
      </c>
      <c r="C20" s="25" t="s">
        <v>343</v>
      </c>
      <c r="D20" s="25" t="s">
        <v>187</v>
      </c>
      <c r="E20" s="25" t="s">
        <v>26</v>
      </c>
      <c r="F20" s="25" t="s">
        <v>329</v>
      </c>
      <c r="G20" s="25" t="s">
        <v>21</v>
      </c>
      <c r="H20" s="26">
        <v>7</v>
      </c>
      <c r="I20" s="25" t="s">
        <v>22</v>
      </c>
      <c r="J20" s="27">
        <v>0</v>
      </c>
      <c r="K20" s="27">
        <v>7</v>
      </c>
      <c r="L20" s="27">
        <v>7</v>
      </c>
      <c r="M20" s="27">
        <v>0</v>
      </c>
      <c r="N20" s="28">
        <f t="shared" si="1"/>
        <v>14</v>
      </c>
      <c r="O20" s="16" t="s">
        <v>43</v>
      </c>
      <c r="P20" s="9"/>
    </row>
    <row r="21" spans="1:16" ht="13.5" customHeight="1" x14ac:dyDescent="0.2">
      <c r="A21" s="10" t="s">
        <v>302</v>
      </c>
      <c r="B21" s="24" t="str">
        <f t="shared" si="0"/>
        <v xml:space="preserve">Пыстина Анастасия </v>
      </c>
      <c r="C21" s="25" t="s">
        <v>344</v>
      </c>
      <c r="D21" s="25" t="s">
        <v>205</v>
      </c>
      <c r="E21" s="25" t="s">
        <v>345</v>
      </c>
      <c r="F21" s="25" t="s">
        <v>346</v>
      </c>
      <c r="G21" s="25" t="s">
        <v>72</v>
      </c>
      <c r="H21" s="26">
        <v>7</v>
      </c>
      <c r="I21" s="25" t="s">
        <v>73</v>
      </c>
      <c r="J21" s="27">
        <v>0</v>
      </c>
      <c r="K21" s="27">
        <v>7</v>
      </c>
      <c r="L21" s="27">
        <v>7</v>
      </c>
      <c r="M21" s="27">
        <v>0</v>
      </c>
      <c r="N21" s="28">
        <f t="shared" si="1"/>
        <v>14</v>
      </c>
      <c r="O21" s="16" t="s">
        <v>43</v>
      </c>
      <c r="P21" s="9"/>
    </row>
    <row r="22" spans="1:16" ht="13.5" customHeight="1" x14ac:dyDescent="0.2">
      <c r="A22" s="10" t="s">
        <v>302</v>
      </c>
      <c r="B22" s="24" t="str">
        <f t="shared" si="0"/>
        <v xml:space="preserve">Русанов Илья </v>
      </c>
      <c r="C22" s="25" t="s">
        <v>347</v>
      </c>
      <c r="D22" s="25" t="s">
        <v>97</v>
      </c>
      <c r="E22" s="25" t="s">
        <v>58</v>
      </c>
      <c r="F22" s="25" t="s">
        <v>348</v>
      </c>
      <c r="G22" s="25" t="s">
        <v>21</v>
      </c>
      <c r="H22" s="26">
        <v>6</v>
      </c>
      <c r="I22" s="25" t="s">
        <v>22</v>
      </c>
      <c r="J22" s="27">
        <v>0</v>
      </c>
      <c r="K22" s="27">
        <v>7</v>
      </c>
      <c r="L22" s="27">
        <v>0</v>
      </c>
      <c r="M22" s="27">
        <v>7</v>
      </c>
      <c r="N22" s="28">
        <f t="shared" si="1"/>
        <v>14</v>
      </c>
      <c r="O22" s="16" t="s">
        <v>43</v>
      </c>
      <c r="P22" s="9"/>
    </row>
    <row r="23" spans="1:16" ht="13.5" customHeight="1" x14ac:dyDescent="0.2">
      <c r="A23" s="10" t="s">
        <v>302</v>
      </c>
      <c r="B23" s="24" t="str">
        <f t="shared" si="0"/>
        <v xml:space="preserve">Шестаков Сергей </v>
      </c>
      <c r="C23" s="25" t="s">
        <v>349</v>
      </c>
      <c r="D23" s="25" t="s">
        <v>316</v>
      </c>
      <c r="E23" s="25" t="s">
        <v>178</v>
      </c>
      <c r="F23" s="25" t="s">
        <v>350</v>
      </c>
      <c r="G23" s="25" t="s">
        <v>21</v>
      </c>
      <c r="H23" s="26">
        <v>8</v>
      </c>
      <c r="I23" s="25" t="s">
        <v>22</v>
      </c>
      <c r="J23" s="27">
        <v>0</v>
      </c>
      <c r="K23" s="27">
        <v>7</v>
      </c>
      <c r="L23" s="27">
        <v>7</v>
      </c>
      <c r="M23" s="27"/>
      <c r="N23" s="28">
        <f t="shared" si="1"/>
        <v>14</v>
      </c>
      <c r="O23" s="16" t="s">
        <v>43</v>
      </c>
      <c r="P23" s="9"/>
    </row>
    <row r="24" spans="1:16" ht="13.5" customHeight="1" x14ac:dyDescent="0.2">
      <c r="A24" s="10" t="s">
        <v>302</v>
      </c>
      <c r="B24" s="24" t="str">
        <f t="shared" si="0"/>
        <v xml:space="preserve">Гаврилов Владислав </v>
      </c>
      <c r="C24" s="25" t="s">
        <v>351</v>
      </c>
      <c r="D24" s="25" t="s">
        <v>130</v>
      </c>
      <c r="E24" s="25" t="s">
        <v>46</v>
      </c>
      <c r="F24" s="25" t="s">
        <v>350</v>
      </c>
      <c r="G24" s="25" t="s">
        <v>21</v>
      </c>
      <c r="H24" s="26">
        <v>8</v>
      </c>
      <c r="I24" s="25" t="s">
        <v>22</v>
      </c>
      <c r="J24" s="29"/>
      <c r="K24" s="27">
        <v>7</v>
      </c>
      <c r="L24" s="27">
        <v>6</v>
      </c>
      <c r="M24" s="27"/>
      <c r="N24" s="28">
        <f t="shared" si="1"/>
        <v>13</v>
      </c>
      <c r="O24" s="16" t="s">
        <v>43</v>
      </c>
      <c r="P24" s="9"/>
    </row>
    <row r="25" spans="1:16" ht="13.5" customHeight="1" x14ac:dyDescent="0.2">
      <c r="A25" s="10" t="s">
        <v>302</v>
      </c>
      <c r="B25" s="24" t="str">
        <f t="shared" si="0"/>
        <v xml:space="preserve">Цимбалист Глеб </v>
      </c>
      <c r="C25" s="25" t="s">
        <v>352</v>
      </c>
      <c r="D25" s="25" t="s">
        <v>148</v>
      </c>
      <c r="E25" s="25" t="s">
        <v>150</v>
      </c>
      <c r="F25" s="25" t="s">
        <v>353</v>
      </c>
      <c r="G25" s="25" t="s">
        <v>28</v>
      </c>
      <c r="H25" s="26">
        <v>7</v>
      </c>
      <c r="I25" s="25" t="s">
        <v>68</v>
      </c>
      <c r="J25" s="27">
        <v>0</v>
      </c>
      <c r="K25" s="27">
        <v>7</v>
      </c>
      <c r="L25" s="27">
        <v>6</v>
      </c>
      <c r="M25" s="27"/>
      <c r="N25" s="28">
        <f t="shared" si="1"/>
        <v>13</v>
      </c>
      <c r="O25" s="16" t="s">
        <v>43</v>
      </c>
      <c r="P25" s="9"/>
    </row>
    <row r="26" spans="1:16" ht="13.5" customHeight="1" x14ac:dyDescent="0.2">
      <c r="A26" s="10" t="s">
        <v>302</v>
      </c>
      <c r="B26" s="24" t="str">
        <f t="shared" ref="B26:B33" si="2">CONCATENATE(CONCATENATE(CONCATENATE(C26, " "), D26), " ")</f>
        <v xml:space="preserve">Гончаров Станислав </v>
      </c>
      <c r="C26" s="25" t="s">
        <v>357</v>
      </c>
      <c r="D26" s="25" t="s">
        <v>358</v>
      </c>
      <c r="E26" s="25" t="s">
        <v>359</v>
      </c>
      <c r="F26" s="25" t="s">
        <v>355</v>
      </c>
      <c r="G26" s="25" t="s">
        <v>72</v>
      </c>
      <c r="H26" s="26">
        <v>8</v>
      </c>
      <c r="I26" s="25" t="s">
        <v>73</v>
      </c>
      <c r="J26" s="27">
        <v>0</v>
      </c>
      <c r="K26" s="27">
        <v>7</v>
      </c>
      <c r="L26" s="27">
        <v>4</v>
      </c>
      <c r="M26" s="27">
        <v>0</v>
      </c>
      <c r="N26" s="28">
        <f t="shared" ref="N26:N33" si="3">SUM(J26:M26)</f>
        <v>11</v>
      </c>
      <c r="O26" s="13"/>
      <c r="P26" s="9"/>
    </row>
    <row r="27" spans="1:16" ht="13.5" customHeight="1" x14ac:dyDescent="0.2">
      <c r="A27" s="10" t="s">
        <v>302</v>
      </c>
      <c r="B27" s="24" t="str">
        <f t="shared" si="2"/>
        <v xml:space="preserve">Бойков Александр </v>
      </c>
      <c r="C27" s="25" t="s">
        <v>195</v>
      </c>
      <c r="D27" s="25" t="s">
        <v>354</v>
      </c>
      <c r="E27" s="25" t="s">
        <v>58</v>
      </c>
      <c r="F27" s="25" t="s">
        <v>355</v>
      </c>
      <c r="G27" s="25" t="s">
        <v>72</v>
      </c>
      <c r="H27" s="26">
        <v>8</v>
      </c>
      <c r="I27" s="25" t="s">
        <v>73</v>
      </c>
      <c r="J27" s="27">
        <v>0</v>
      </c>
      <c r="K27" s="27">
        <v>7</v>
      </c>
      <c r="L27" s="27">
        <v>3</v>
      </c>
      <c r="M27" s="27"/>
      <c r="N27" s="28">
        <f t="shared" si="3"/>
        <v>10</v>
      </c>
      <c r="O27" s="26"/>
      <c r="P27" s="9"/>
    </row>
    <row r="28" spans="1:16" ht="13.5" customHeight="1" x14ac:dyDescent="0.2">
      <c r="A28" s="10" t="s">
        <v>302</v>
      </c>
      <c r="B28" s="24" t="str">
        <f t="shared" si="2"/>
        <v xml:space="preserve">Гаязов Тимур </v>
      </c>
      <c r="C28" s="25" t="s">
        <v>356</v>
      </c>
      <c r="D28" s="25" t="s">
        <v>307</v>
      </c>
      <c r="E28" s="25" t="s">
        <v>308</v>
      </c>
      <c r="F28" s="25" t="s">
        <v>319</v>
      </c>
      <c r="G28" s="25" t="s">
        <v>21</v>
      </c>
      <c r="H28" s="26">
        <v>7</v>
      </c>
      <c r="I28" s="25" t="s">
        <v>22</v>
      </c>
      <c r="J28" s="27"/>
      <c r="K28" s="27">
        <v>7</v>
      </c>
      <c r="L28" s="27">
        <v>3</v>
      </c>
      <c r="M28" s="27">
        <v>0</v>
      </c>
      <c r="N28" s="28">
        <f t="shared" si="3"/>
        <v>10</v>
      </c>
      <c r="O28" s="30"/>
      <c r="P28" s="9"/>
    </row>
    <row r="29" spans="1:16" ht="13.5" customHeight="1" x14ac:dyDescent="0.2">
      <c r="A29" s="10" t="s">
        <v>302</v>
      </c>
      <c r="B29" s="24" t="str">
        <f t="shared" si="2"/>
        <v xml:space="preserve">Колобанов Никита </v>
      </c>
      <c r="C29" s="25" t="s">
        <v>360</v>
      </c>
      <c r="D29" s="25" t="s">
        <v>109</v>
      </c>
      <c r="E29" s="25" t="s">
        <v>19</v>
      </c>
      <c r="F29" s="25" t="s">
        <v>327</v>
      </c>
      <c r="G29" s="25" t="s">
        <v>91</v>
      </c>
      <c r="H29" s="26">
        <v>8</v>
      </c>
      <c r="I29" s="25" t="s">
        <v>92</v>
      </c>
      <c r="J29" s="27">
        <v>0</v>
      </c>
      <c r="K29" s="27">
        <v>7</v>
      </c>
      <c r="L29" s="27">
        <v>3</v>
      </c>
      <c r="M29" s="27"/>
      <c r="N29" s="28">
        <f t="shared" si="3"/>
        <v>10</v>
      </c>
      <c r="O29" s="26"/>
      <c r="P29" s="9"/>
    </row>
    <row r="30" spans="1:16" ht="13.5" customHeight="1" x14ac:dyDescent="0.2">
      <c r="A30" s="10" t="s">
        <v>302</v>
      </c>
      <c r="B30" s="24" t="str">
        <f t="shared" si="2"/>
        <v xml:space="preserve">Куприянова Софья </v>
      </c>
      <c r="C30" s="25" t="s">
        <v>361</v>
      </c>
      <c r="D30" s="25" t="s">
        <v>224</v>
      </c>
      <c r="E30" s="25" t="s">
        <v>180</v>
      </c>
      <c r="F30" s="25" t="s">
        <v>362</v>
      </c>
      <c r="G30" s="25" t="s">
        <v>21</v>
      </c>
      <c r="H30" s="26">
        <v>7</v>
      </c>
      <c r="I30" s="25" t="s">
        <v>22</v>
      </c>
      <c r="J30" s="29"/>
      <c r="K30" s="27">
        <v>7</v>
      </c>
      <c r="L30" s="27"/>
      <c r="M30" s="27">
        <v>3</v>
      </c>
      <c r="N30" s="28">
        <f t="shared" si="3"/>
        <v>10</v>
      </c>
      <c r="O30" s="30"/>
      <c r="P30" s="9"/>
    </row>
    <row r="31" spans="1:16" ht="13.5" customHeight="1" x14ac:dyDescent="0.2">
      <c r="A31" s="10" t="s">
        <v>302</v>
      </c>
      <c r="B31" s="24" t="str">
        <f t="shared" si="2"/>
        <v xml:space="preserve">Мочихин Всеволод </v>
      </c>
      <c r="C31" s="25" t="s">
        <v>363</v>
      </c>
      <c r="D31" s="25" t="s">
        <v>364</v>
      </c>
      <c r="E31" s="25" t="s">
        <v>19</v>
      </c>
      <c r="F31" s="25" t="s">
        <v>329</v>
      </c>
      <c r="G31" s="25" t="s">
        <v>21</v>
      </c>
      <c r="H31" s="26">
        <v>7</v>
      </c>
      <c r="I31" s="25" t="s">
        <v>22</v>
      </c>
      <c r="J31" s="27">
        <v>0</v>
      </c>
      <c r="K31" s="27">
        <v>7</v>
      </c>
      <c r="L31" s="27">
        <v>3</v>
      </c>
      <c r="M31" s="27">
        <v>0</v>
      </c>
      <c r="N31" s="28">
        <f t="shared" si="3"/>
        <v>10</v>
      </c>
      <c r="O31" s="30"/>
      <c r="P31" s="9"/>
    </row>
    <row r="32" spans="1:16" ht="13.5" customHeight="1" x14ac:dyDescent="0.2">
      <c r="A32" s="10" t="s">
        <v>302</v>
      </c>
      <c r="B32" s="24" t="str">
        <f t="shared" si="2"/>
        <v xml:space="preserve">Толоконцев Константин </v>
      </c>
      <c r="C32" s="25" t="s">
        <v>365</v>
      </c>
      <c r="D32" s="25" t="s">
        <v>243</v>
      </c>
      <c r="E32" s="25" t="s">
        <v>158</v>
      </c>
      <c r="F32" s="25" t="s">
        <v>366</v>
      </c>
      <c r="G32" s="25" t="s">
        <v>34</v>
      </c>
      <c r="H32" s="26">
        <v>7</v>
      </c>
      <c r="I32" s="25" t="s">
        <v>35</v>
      </c>
      <c r="J32" s="27">
        <v>0</v>
      </c>
      <c r="K32" s="27">
        <v>7</v>
      </c>
      <c r="L32" s="27">
        <v>3</v>
      </c>
      <c r="M32" s="27">
        <v>0</v>
      </c>
      <c r="N32" s="28">
        <f t="shared" si="3"/>
        <v>10</v>
      </c>
      <c r="O32" s="16"/>
      <c r="P32" s="9"/>
    </row>
    <row r="33" spans="1:16" ht="13.5" customHeight="1" x14ac:dyDescent="0.2">
      <c r="A33" s="10" t="s">
        <v>302</v>
      </c>
      <c r="B33" s="24" t="str">
        <f t="shared" si="2"/>
        <v xml:space="preserve">Чепелин Вячеслав </v>
      </c>
      <c r="C33" s="25" t="s">
        <v>367</v>
      </c>
      <c r="D33" s="25" t="s">
        <v>368</v>
      </c>
      <c r="E33" s="25" t="s">
        <v>46</v>
      </c>
      <c r="F33" s="25" t="s">
        <v>304</v>
      </c>
      <c r="G33" s="25" t="s">
        <v>369</v>
      </c>
      <c r="H33" s="26">
        <v>8</v>
      </c>
      <c r="I33" s="25" t="s">
        <v>48</v>
      </c>
      <c r="J33" s="27">
        <v>0</v>
      </c>
      <c r="K33" s="27">
        <v>7</v>
      </c>
      <c r="L33" s="27">
        <v>3</v>
      </c>
      <c r="M33" s="27"/>
      <c r="N33" s="28">
        <f t="shared" si="3"/>
        <v>10</v>
      </c>
      <c r="O33" s="13"/>
      <c r="P33" s="9"/>
    </row>
    <row r="34" spans="1:16" ht="13.5" customHeight="1" x14ac:dyDescent="0.2">
      <c r="A34" s="10" t="s">
        <v>302</v>
      </c>
      <c r="B34" s="24" t="str">
        <f t="shared" si="0"/>
        <v xml:space="preserve">Архипенков Федор </v>
      </c>
      <c r="C34" s="25" t="s">
        <v>370</v>
      </c>
      <c r="D34" s="25" t="s">
        <v>371</v>
      </c>
      <c r="E34" s="25" t="s">
        <v>135</v>
      </c>
      <c r="F34" s="25" t="s">
        <v>372</v>
      </c>
      <c r="G34" s="25" t="s">
        <v>72</v>
      </c>
      <c r="H34" s="26">
        <v>7</v>
      </c>
      <c r="I34" s="25" t="s">
        <v>73</v>
      </c>
      <c r="J34" s="27">
        <v>0</v>
      </c>
      <c r="K34" s="27">
        <v>7</v>
      </c>
      <c r="L34" s="27">
        <v>2</v>
      </c>
      <c r="M34" s="27">
        <v>0</v>
      </c>
      <c r="N34" s="28">
        <f t="shared" si="1"/>
        <v>9</v>
      </c>
      <c r="O34" s="13"/>
      <c r="P34" s="9"/>
    </row>
    <row r="35" spans="1:16" ht="13.5" customHeight="1" x14ac:dyDescent="0.2">
      <c r="A35" s="10" t="s">
        <v>302</v>
      </c>
      <c r="B35" s="24" t="str">
        <f t="shared" si="0"/>
        <v xml:space="preserve">Волкова Анастасия </v>
      </c>
      <c r="C35" s="25" t="s">
        <v>373</v>
      </c>
      <c r="D35" s="25" t="s">
        <v>205</v>
      </c>
      <c r="E35" s="25" t="s">
        <v>286</v>
      </c>
      <c r="F35" s="25" t="s">
        <v>374</v>
      </c>
      <c r="G35" s="25" t="s">
        <v>209</v>
      </c>
      <c r="H35" s="26">
        <v>8</v>
      </c>
      <c r="I35" s="25" t="s">
        <v>210</v>
      </c>
      <c r="J35" s="27">
        <v>0</v>
      </c>
      <c r="K35" s="27">
        <v>7</v>
      </c>
      <c r="L35" s="27">
        <v>2</v>
      </c>
      <c r="M35" s="27">
        <v>0</v>
      </c>
      <c r="N35" s="28">
        <f t="shared" si="1"/>
        <v>9</v>
      </c>
      <c r="O35" s="13"/>
      <c r="P35" s="9"/>
    </row>
    <row r="36" spans="1:16" ht="13.5" customHeight="1" x14ac:dyDescent="0.2">
      <c r="A36" s="10" t="s">
        <v>302</v>
      </c>
      <c r="B36" s="24" t="str">
        <f t="shared" si="0"/>
        <v xml:space="preserve">Казинцева Елизавета </v>
      </c>
      <c r="C36" s="25" t="s">
        <v>375</v>
      </c>
      <c r="D36" s="25" t="s">
        <v>285</v>
      </c>
      <c r="E36" s="25" t="s">
        <v>32</v>
      </c>
      <c r="F36" s="25" t="s">
        <v>376</v>
      </c>
      <c r="G36" s="25" t="s">
        <v>99</v>
      </c>
      <c r="H36" s="26">
        <v>8</v>
      </c>
      <c r="I36" s="25" t="s">
        <v>100</v>
      </c>
      <c r="J36" s="27"/>
      <c r="K36" s="27">
        <v>7</v>
      </c>
      <c r="L36" s="27">
        <v>2</v>
      </c>
      <c r="M36" s="27"/>
      <c r="N36" s="28">
        <f t="shared" si="1"/>
        <v>9</v>
      </c>
      <c r="O36" s="13"/>
      <c r="P36" s="9"/>
    </row>
    <row r="37" spans="1:16" ht="13.5" customHeight="1" x14ac:dyDescent="0.2">
      <c r="A37" s="10" t="s">
        <v>302</v>
      </c>
      <c r="B37" s="24" t="str">
        <f t="shared" si="0"/>
        <v xml:space="preserve">Кызылов Савелий </v>
      </c>
      <c r="C37" s="25" t="s">
        <v>377</v>
      </c>
      <c r="D37" s="25" t="s">
        <v>378</v>
      </c>
      <c r="E37" s="25" t="s">
        <v>191</v>
      </c>
      <c r="F37" s="25" t="s">
        <v>362</v>
      </c>
      <c r="G37" s="25" t="s">
        <v>21</v>
      </c>
      <c r="H37" s="26">
        <v>7</v>
      </c>
      <c r="I37" s="25" t="s">
        <v>22</v>
      </c>
      <c r="J37" s="27">
        <v>0</v>
      </c>
      <c r="K37" s="27">
        <v>7</v>
      </c>
      <c r="L37" s="27">
        <v>2</v>
      </c>
      <c r="M37" s="27">
        <v>0</v>
      </c>
      <c r="N37" s="28">
        <f t="shared" si="1"/>
        <v>9</v>
      </c>
      <c r="O37" s="30"/>
      <c r="P37" s="9"/>
    </row>
    <row r="38" spans="1:16" ht="13.5" customHeight="1" x14ac:dyDescent="0.2">
      <c r="A38" s="10" t="s">
        <v>302</v>
      </c>
      <c r="B38" s="24" t="str">
        <f t="shared" si="0"/>
        <v xml:space="preserve">Лесина Полина </v>
      </c>
      <c r="C38" s="25" t="s">
        <v>379</v>
      </c>
      <c r="D38" s="25" t="s">
        <v>50</v>
      </c>
      <c r="E38" s="25" t="s">
        <v>84</v>
      </c>
      <c r="F38" s="25" t="s">
        <v>312</v>
      </c>
      <c r="G38" s="25" t="s">
        <v>21</v>
      </c>
      <c r="H38" s="26">
        <v>8</v>
      </c>
      <c r="I38" s="25" t="s">
        <v>22</v>
      </c>
      <c r="J38" s="27">
        <v>0</v>
      </c>
      <c r="K38" s="27">
        <v>7</v>
      </c>
      <c r="L38" s="27">
        <v>2</v>
      </c>
      <c r="M38" s="27"/>
      <c r="N38" s="28">
        <f t="shared" si="1"/>
        <v>9</v>
      </c>
      <c r="O38" s="30"/>
      <c r="P38" s="9"/>
    </row>
    <row r="39" spans="1:16" ht="13.5" customHeight="1" x14ac:dyDescent="0.2">
      <c r="A39" s="10" t="s">
        <v>302</v>
      </c>
      <c r="B39" s="24" t="str">
        <f t="shared" si="0"/>
        <v xml:space="preserve">Логинов Александр </v>
      </c>
      <c r="C39" s="25" t="s">
        <v>380</v>
      </c>
      <c r="D39" s="25" t="s">
        <v>354</v>
      </c>
      <c r="E39" s="25" t="s">
        <v>185</v>
      </c>
      <c r="F39" s="25" t="s">
        <v>381</v>
      </c>
      <c r="G39" s="25" t="s">
        <v>60</v>
      </c>
      <c r="H39" s="26">
        <v>8</v>
      </c>
      <c r="I39" s="25" t="s">
        <v>39</v>
      </c>
      <c r="J39" s="27">
        <v>0</v>
      </c>
      <c r="K39" s="27">
        <v>7</v>
      </c>
      <c r="L39" s="27">
        <v>2</v>
      </c>
      <c r="M39" s="27">
        <v>0</v>
      </c>
      <c r="N39" s="28">
        <f t="shared" si="1"/>
        <v>9</v>
      </c>
      <c r="O39" s="13"/>
      <c r="P39" s="9"/>
    </row>
    <row r="40" spans="1:16" ht="13.5" customHeight="1" x14ac:dyDescent="0.2">
      <c r="A40" s="10" t="s">
        <v>302</v>
      </c>
      <c r="B40" s="24" t="str">
        <f t="shared" si="0"/>
        <v xml:space="preserve">Пестовская Виктория </v>
      </c>
      <c r="C40" s="25" t="s">
        <v>382</v>
      </c>
      <c r="D40" s="25" t="s">
        <v>383</v>
      </c>
      <c r="E40" s="25" t="s">
        <v>256</v>
      </c>
      <c r="F40" s="25" t="s">
        <v>384</v>
      </c>
      <c r="G40" s="25" t="s">
        <v>28</v>
      </c>
      <c r="H40" s="26">
        <v>8</v>
      </c>
      <c r="I40" s="25" t="s">
        <v>29</v>
      </c>
      <c r="J40" s="27">
        <v>0</v>
      </c>
      <c r="K40" s="27">
        <v>7</v>
      </c>
      <c r="L40" s="27">
        <v>2</v>
      </c>
      <c r="M40" s="27">
        <v>0</v>
      </c>
      <c r="N40" s="28">
        <f t="shared" si="1"/>
        <v>9</v>
      </c>
      <c r="O40" s="16"/>
      <c r="P40" s="9"/>
    </row>
    <row r="41" spans="1:16" ht="13.5" customHeight="1" x14ac:dyDescent="0.2">
      <c r="A41" s="10" t="s">
        <v>302</v>
      </c>
      <c r="B41" s="24" t="str">
        <f t="shared" si="0"/>
        <v xml:space="preserve">Соболева Анастасия </v>
      </c>
      <c r="C41" s="25" t="s">
        <v>385</v>
      </c>
      <c r="D41" s="25" t="s">
        <v>205</v>
      </c>
      <c r="E41" s="25" t="s">
        <v>386</v>
      </c>
      <c r="F41" s="25" t="s">
        <v>387</v>
      </c>
      <c r="G41" s="25" t="s">
        <v>79</v>
      </c>
      <c r="H41" s="26">
        <v>7</v>
      </c>
      <c r="I41" s="31" t="s">
        <v>259</v>
      </c>
      <c r="J41" s="27">
        <v>0</v>
      </c>
      <c r="K41" s="27">
        <v>7</v>
      </c>
      <c r="L41" s="27">
        <v>2</v>
      </c>
      <c r="M41" s="27">
        <v>0</v>
      </c>
      <c r="N41" s="28">
        <f t="shared" si="1"/>
        <v>9</v>
      </c>
      <c r="O41" s="13"/>
      <c r="P41" s="9"/>
    </row>
    <row r="42" spans="1:16" ht="13.5" customHeight="1" x14ac:dyDescent="0.2">
      <c r="A42" s="10" t="s">
        <v>302</v>
      </c>
      <c r="B42" s="24" t="str">
        <f t="shared" si="0"/>
        <v xml:space="preserve">Софьин Вячеслав </v>
      </c>
      <c r="C42" s="25" t="s">
        <v>388</v>
      </c>
      <c r="D42" s="25" t="s">
        <v>368</v>
      </c>
      <c r="E42" s="25" t="s">
        <v>135</v>
      </c>
      <c r="F42" s="25" t="s">
        <v>327</v>
      </c>
      <c r="G42" s="25" t="s">
        <v>91</v>
      </c>
      <c r="H42" s="26">
        <v>8</v>
      </c>
      <c r="I42" s="25" t="s">
        <v>92</v>
      </c>
      <c r="J42" s="27">
        <v>0</v>
      </c>
      <c r="K42" s="27">
        <v>7</v>
      </c>
      <c r="L42" s="27">
        <v>2</v>
      </c>
      <c r="M42" s="27"/>
      <c r="N42" s="28">
        <f t="shared" si="1"/>
        <v>9</v>
      </c>
      <c r="O42" s="13"/>
      <c r="P42" s="9"/>
    </row>
    <row r="43" spans="1:16" ht="13.5" customHeight="1" x14ac:dyDescent="0.2">
      <c r="A43" s="10" t="s">
        <v>302</v>
      </c>
      <c r="B43" s="24" t="str">
        <f t="shared" si="0"/>
        <v xml:space="preserve">Хохряков Александр </v>
      </c>
      <c r="C43" s="25" t="s">
        <v>389</v>
      </c>
      <c r="D43" s="25" t="s">
        <v>354</v>
      </c>
      <c r="E43" s="25" t="s">
        <v>110</v>
      </c>
      <c r="F43" s="25" t="s">
        <v>350</v>
      </c>
      <c r="G43" s="25" t="s">
        <v>21</v>
      </c>
      <c r="H43" s="26">
        <v>8</v>
      </c>
      <c r="I43" s="25" t="s">
        <v>22</v>
      </c>
      <c r="J43" s="27">
        <v>0</v>
      </c>
      <c r="K43" s="27">
        <v>7</v>
      </c>
      <c r="L43" s="27">
        <v>2</v>
      </c>
      <c r="M43" s="27">
        <v>0</v>
      </c>
      <c r="N43" s="28">
        <f t="shared" si="1"/>
        <v>9</v>
      </c>
      <c r="O43" s="30"/>
      <c r="P43" s="9"/>
    </row>
    <row r="44" spans="1:16" ht="13.5" customHeight="1" x14ac:dyDescent="0.2">
      <c r="A44" s="10" t="s">
        <v>302</v>
      </c>
      <c r="B44" s="24" t="str">
        <f t="shared" si="0"/>
        <v xml:space="preserve">Щетинин Георгий </v>
      </c>
      <c r="C44" s="25" t="s">
        <v>390</v>
      </c>
      <c r="D44" s="25" t="s">
        <v>117</v>
      </c>
      <c r="E44" s="25" t="s">
        <v>158</v>
      </c>
      <c r="F44" s="25" t="s">
        <v>346</v>
      </c>
      <c r="G44" s="25" t="s">
        <v>72</v>
      </c>
      <c r="H44" s="26">
        <v>7</v>
      </c>
      <c r="I44" s="25" t="s">
        <v>73</v>
      </c>
      <c r="J44" s="27">
        <v>0</v>
      </c>
      <c r="K44" s="27">
        <v>7</v>
      </c>
      <c r="L44" s="27">
        <v>2</v>
      </c>
      <c r="M44" s="27"/>
      <c r="N44" s="28">
        <f t="shared" si="1"/>
        <v>9</v>
      </c>
      <c r="O44" s="13"/>
      <c r="P44" s="9"/>
    </row>
    <row r="45" spans="1:16" ht="13.5" customHeight="1" x14ac:dyDescent="0.2">
      <c r="A45" s="10" t="s">
        <v>302</v>
      </c>
      <c r="B45" s="24" t="str">
        <f t="shared" si="0"/>
        <v xml:space="preserve">Кудрина Виктория </v>
      </c>
      <c r="C45" s="25" t="s">
        <v>391</v>
      </c>
      <c r="D45" s="25" t="s">
        <v>383</v>
      </c>
      <c r="E45" s="25" t="s">
        <v>32</v>
      </c>
      <c r="F45" s="25" t="s">
        <v>392</v>
      </c>
      <c r="G45" s="25" t="s">
        <v>91</v>
      </c>
      <c r="H45" s="26">
        <v>8</v>
      </c>
      <c r="I45" s="25" t="s">
        <v>92</v>
      </c>
      <c r="J45" s="27">
        <v>0</v>
      </c>
      <c r="K45" s="27">
        <v>7</v>
      </c>
      <c r="L45" s="27">
        <v>1</v>
      </c>
      <c r="M45" s="27">
        <v>0</v>
      </c>
      <c r="N45" s="28">
        <f t="shared" si="1"/>
        <v>8</v>
      </c>
      <c r="O45" s="13"/>
      <c r="P45" s="9"/>
    </row>
    <row r="46" spans="1:16" ht="13.5" customHeight="1" x14ac:dyDescent="0.2">
      <c r="A46" s="10" t="s">
        <v>302</v>
      </c>
      <c r="B46" s="24" t="str">
        <f t="shared" si="0"/>
        <v xml:space="preserve">Алексеев Арсений </v>
      </c>
      <c r="C46" s="25" t="s">
        <v>393</v>
      </c>
      <c r="D46" s="25" t="s">
        <v>394</v>
      </c>
      <c r="E46" s="25" t="s">
        <v>395</v>
      </c>
      <c r="F46" s="25" t="s">
        <v>396</v>
      </c>
      <c r="G46" s="25" t="s">
        <v>91</v>
      </c>
      <c r="H46" s="26">
        <v>8</v>
      </c>
      <c r="I46" s="25" t="s">
        <v>92</v>
      </c>
      <c r="J46" s="27">
        <v>0</v>
      </c>
      <c r="K46" s="27">
        <v>7</v>
      </c>
      <c r="L46" s="27"/>
      <c r="M46" s="27">
        <v>0</v>
      </c>
      <c r="N46" s="28">
        <f t="shared" si="1"/>
        <v>7</v>
      </c>
      <c r="O46" s="13"/>
      <c r="P46" s="9"/>
    </row>
    <row r="47" spans="1:16" ht="13.5" customHeight="1" x14ac:dyDescent="0.2">
      <c r="A47" s="10" t="s">
        <v>302</v>
      </c>
      <c r="B47" s="24" t="str">
        <f t="shared" si="0"/>
        <v xml:space="preserve">Антонов Георгий </v>
      </c>
      <c r="C47" s="25" t="s">
        <v>397</v>
      </c>
      <c r="D47" s="25" t="s">
        <v>117</v>
      </c>
      <c r="E47" s="25" t="s">
        <v>191</v>
      </c>
      <c r="F47" s="25" t="s">
        <v>372</v>
      </c>
      <c r="G47" s="25" t="s">
        <v>72</v>
      </c>
      <c r="H47" s="26">
        <v>7</v>
      </c>
      <c r="I47" s="25" t="s">
        <v>73</v>
      </c>
      <c r="J47" s="27">
        <v>0</v>
      </c>
      <c r="K47" s="27">
        <v>0</v>
      </c>
      <c r="L47" s="27"/>
      <c r="M47" s="27">
        <v>7</v>
      </c>
      <c r="N47" s="28">
        <f t="shared" si="1"/>
        <v>7</v>
      </c>
      <c r="O47" s="13"/>
      <c r="P47" s="9"/>
    </row>
    <row r="48" spans="1:16" ht="13.5" customHeight="1" x14ac:dyDescent="0.2">
      <c r="A48" s="10" t="s">
        <v>302</v>
      </c>
      <c r="B48" s="24" t="str">
        <f t="shared" si="0"/>
        <v xml:space="preserve">Безрукова Анастасия </v>
      </c>
      <c r="C48" s="25" t="s">
        <v>398</v>
      </c>
      <c r="D48" s="25" t="s">
        <v>205</v>
      </c>
      <c r="E48" s="25" t="s">
        <v>249</v>
      </c>
      <c r="F48" s="25" t="s">
        <v>399</v>
      </c>
      <c r="G48" s="25" t="s">
        <v>28</v>
      </c>
      <c r="H48" s="26">
        <v>6</v>
      </c>
      <c r="I48" s="25" t="s">
        <v>39</v>
      </c>
      <c r="J48" s="27">
        <v>0</v>
      </c>
      <c r="K48" s="27">
        <v>7</v>
      </c>
      <c r="L48" s="27"/>
      <c r="M48" s="27"/>
      <c r="N48" s="28">
        <f t="shared" si="1"/>
        <v>7</v>
      </c>
      <c r="O48" s="16"/>
      <c r="P48" s="9"/>
    </row>
    <row r="49" spans="1:16" ht="13.5" customHeight="1" x14ac:dyDescent="0.2">
      <c r="A49" s="10" t="s">
        <v>302</v>
      </c>
      <c r="B49" s="24" t="str">
        <f t="shared" si="0"/>
        <v xml:space="preserve">Беляков Лев </v>
      </c>
      <c r="C49" s="25" t="s">
        <v>400</v>
      </c>
      <c r="D49" s="25" t="s">
        <v>401</v>
      </c>
      <c r="E49" s="25" t="s">
        <v>178</v>
      </c>
      <c r="F49" s="25" t="s">
        <v>402</v>
      </c>
      <c r="G49" s="25" t="s">
        <v>91</v>
      </c>
      <c r="H49" s="26">
        <v>7</v>
      </c>
      <c r="I49" s="25" t="s">
        <v>92</v>
      </c>
      <c r="J49" s="27">
        <v>0</v>
      </c>
      <c r="K49" s="27">
        <v>7</v>
      </c>
      <c r="L49" s="27"/>
      <c r="M49" s="27">
        <v>0</v>
      </c>
      <c r="N49" s="28">
        <f t="shared" si="1"/>
        <v>7</v>
      </c>
      <c r="O49" s="13"/>
      <c r="P49" s="9"/>
    </row>
    <row r="50" spans="1:16" ht="13.5" customHeight="1" x14ac:dyDescent="0.2">
      <c r="A50" s="10" t="s">
        <v>302</v>
      </c>
      <c r="B50" s="24" t="str">
        <f t="shared" si="0"/>
        <v xml:space="preserve">Борисенко Никита </v>
      </c>
      <c r="C50" s="25" t="s">
        <v>403</v>
      </c>
      <c r="D50" s="25" t="s">
        <v>109</v>
      </c>
      <c r="E50" s="25" t="s">
        <v>279</v>
      </c>
      <c r="F50" s="25" t="s">
        <v>309</v>
      </c>
      <c r="G50" s="25" t="s">
        <v>21</v>
      </c>
      <c r="H50" s="26">
        <v>8</v>
      </c>
      <c r="I50" s="25" t="s">
        <v>22</v>
      </c>
      <c r="J50" s="27">
        <v>0</v>
      </c>
      <c r="K50" s="27">
        <v>7</v>
      </c>
      <c r="L50" s="27"/>
      <c r="M50" s="27">
        <v>0</v>
      </c>
      <c r="N50" s="28">
        <f t="shared" si="1"/>
        <v>7</v>
      </c>
      <c r="O50" s="30"/>
      <c r="P50" s="9"/>
    </row>
    <row r="51" spans="1:16" ht="13.5" customHeight="1" x14ac:dyDescent="0.2">
      <c r="A51" s="10" t="s">
        <v>302</v>
      </c>
      <c r="B51" s="24" t="str">
        <f t="shared" si="0"/>
        <v xml:space="preserve">Васильев Владислав </v>
      </c>
      <c r="C51" s="25" t="s">
        <v>404</v>
      </c>
      <c r="D51" s="25" t="s">
        <v>130</v>
      </c>
      <c r="E51" s="25" t="s">
        <v>191</v>
      </c>
      <c r="F51" s="25" t="s">
        <v>396</v>
      </c>
      <c r="G51" s="25" t="s">
        <v>91</v>
      </c>
      <c r="H51" s="26">
        <v>8</v>
      </c>
      <c r="I51" s="25" t="s">
        <v>92</v>
      </c>
      <c r="J51" s="27">
        <v>0</v>
      </c>
      <c r="K51" s="27">
        <v>7</v>
      </c>
      <c r="L51" s="27">
        <v>0</v>
      </c>
      <c r="M51" s="27">
        <v>0</v>
      </c>
      <c r="N51" s="28">
        <f t="shared" si="1"/>
        <v>7</v>
      </c>
      <c r="O51" s="13"/>
      <c r="P51" s="9"/>
    </row>
    <row r="52" spans="1:16" ht="13.5" customHeight="1" x14ac:dyDescent="0.2">
      <c r="A52" s="10" t="s">
        <v>302</v>
      </c>
      <c r="B52" s="24" t="str">
        <f t="shared" si="0"/>
        <v xml:space="preserve">Грешникова Алиса </v>
      </c>
      <c r="C52" s="25" t="s">
        <v>405</v>
      </c>
      <c r="D52" s="25" t="s">
        <v>83</v>
      </c>
      <c r="E52" s="25" t="s">
        <v>55</v>
      </c>
      <c r="F52" s="25" t="s">
        <v>406</v>
      </c>
      <c r="G52" s="25" t="s">
        <v>79</v>
      </c>
      <c r="H52" s="26">
        <v>6</v>
      </c>
      <c r="I52" s="25" t="s">
        <v>100</v>
      </c>
      <c r="J52" s="27">
        <v>0</v>
      </c>
      <c r="K52" s="27">
        <v>7</v>
      </c>
      <c r="L52" s="27">
        <v>0</v>
      </c>
      <c r="M52" s="27"/>
      <c r="N52" s="28">
        <f t="shared" si="1"/>
        <v>7</v>
      </c>
      <c r="O52" s="13"/>
      <c r="P52" s="9"/>
    </row>
    <row r="53" spans="1:16" ht="13.5" customHeight="1" x14ac:dyDescent="0.2">
      <c r="A53" s="10" t="s">
        <v>302</v>
      </c>
      <c r="B53" s="24" t="str">
        <f t="shared" si="0"/>
        <v xml:space="preserve">Егоров Данил </v>
      </c>
      <c r="C53" s="25" t="s">
        <v>407</v>
      </c>
      <c r="D53" s="25" t="s">
        <v>408</v>
      </c>
      <c r="E53" s="25" t="s">
        <v>19</v>
      </c>
      <c r="F53" s="25" t="s">
        <v>304</v>
      </c>
      <c r="G53" s="25" t="s">
        <v>99</v>
      </c>
      <c r="H53" s="26">
        <v>8</v>
      </c>
      <c r="I53" s="25" t="s">
        <v>100</v>
      </c>
      <c r="J53" s="27"/>
      <c r="K53" s="27">
        <v>7</v>
      </c>
      <c r="L53" s="27"/>
      <c r="M53" s="27">
        <v>0</v>
      </c>
      <c r="N53" s="28">
        <f t="shared" si="1"/>
        <v>7</v>
      </c>
      <c r="O53" s="13"/>
      <c r="P53" s="9"/>
    </row>
    <row r="54" spans="1:16" ht="13.5" customHeight="1" x14ac:dyDescent="0.2">
      <c r="A54" s="10" t="s">
        <v>302</v>
      </c>
      <c r="B54" s="24" t="str">
        <f t="shared" si="0"/>
        <v xml:space="preserve">Жвакин Данил </v>
      </c>
      <c r="C54" s="25" t="s">
        <v>409</v>
      </c>
      <c r="D54" s="25" t="s">
        <v>408</v>
      </c>
      <c r="E54" s="25" t="s">
        <v>232</v>
      </c>
      <c r="F54" s="25" t="s">
        <v>402</v>
      </c>
      <c r="G54" s="25" t="s">
        <v>91</v>
      </c>
      <c r="H54" s="26">
        <v>7</v>
      </c>
      <c r="I54" s="25" t="s">
        <v>92</v>
      </c>
      <c r="J54" s="27">
        <v>0</v>
      </c>
      <c r="K54" s="27">
        <v>7</v>
      </c>
      <c r="L54" s="27">
        <v>0</v>
      </c>
      <c r="M54" s="27">
        <v>0</v>
      </c>
      <c r="N54" s="28">
        <f t="shared" si="1"/>
        <v>7</v>
      </c>
      <c r="O54" s="13"/>
      <c r="P54" s="9"/>
    </row>
    <row r="55" spans="1:16" ht="13.5" customHeight="1" x14ac:dyDescent="0.2">
      <c r="A55" s="10" t="s">
        <v>302</v>
      </c>
      <c r="B55" s="24" t="str">
        <f t="shared" si="0"/>
        <v xml:space="preserve">Жимкова Мария </v>
      </c>
      <c r="C55" s="25" t="s">
        <v>410</v>
      </c>
      <c r="D55" s="25" t="s">
        <v>411</v>
      </c>
      <c r="E55" s="25" t="s">
        <v>26</v>
      </c>
      <c r="F55" s="25" t="s">
        <v>412</v>
      </c>
      <c r="G55" s="25" t="s">
        <v>91</v>
      </c>
      <c r="H55" s="26">
        <v>7</v>
      </c>
      <c r="I55" s="25" t="s">
        <v>92</v>
      </c>
      <c r="J55" s="27">
        <v>0</v>
      </c>
      <c r="K55" s="27">
        <v>7</v>
      </c>
      <c r="L55" s="27"/>
      <c r="M55" s="27"/>
      <c r="N55" s="28">
        <f t="shared" si="1"/>
        <v>7</v>
      </c>
      <c r="O55" s="13"/>
      <c r="P55" s="9"/>
    </row>
    <row r="56" spans="1:16" ht="13.5" customHeight="1" x14ac:dyDescent="0.2">
      <c r="A56" s="10" t="s">
        <v>302</v>
      </c>
      <c r="B56" s="24" t="str">
        <f t="shared" si="0"/>
        <v xml:space="preserve">Журавлева Светлана </v>
      </c>
      <c r="C56" s="25" t="s">
        <v>413</v>
      </c>
      <c r="D56" s="25" t="s">
        <v>414</v>
      </c>
      <c r="E56" s="25" t="s">
        <v>415</v>
      </c>
      <c r="F56" s="25" t="s">
        <v>392</v>
      </c>
      <c r="G56" s="25" t="s">
        <v>91</v>
      </c>
      <c r="H56" s="26">
        <v>8</v>
      </c>
      <c r="I56" s="25" t="s">
        <v>92</v>
      </c>
      <c r="J56" s="27">
        <v>0</v>
      </c>
      <c r="K56" s="27">
        <v>7</v>
      </c>
      <c r="L56" s="27">
        <v>0</v>
      </c>
      <c r="M56" s="27">
        <v>0</v>
      </c>
      <c r="N56" s="28">
        <f t="shared" si="1"/>
        <v>7</v>
      </c>
      <c r="O56" s="13"/>
      <c r="P56" s="9"/>
    </row>
    <row r="57" spans="1:16" ht="13.5" customHeight="1" x14ac:dyDescent="0.2">
      <c r="A57" s="10" t="s">
        <v>302</v>
      </c>
      <c r="B57" s="24" t="str">
        <f t="shared" si="0"/>
        <v xml:space="preserve">Завьялова Нина </v>
      </c>
      <c r="C57" s="25" t="s">
        <v>416</v>
      </c>
      <c r="D57" s="25" t="s">
        <v>417</v>
      </c>
      <c r="E57" s="25" t="s">
        <v>418</v>
      </c>
      <c r="F57" s="25" t="s">
        <v>419</v>
      </c>
      <c r="G57" s="25" t="s">
        <v>79</v>
      </c>
      <c r="H57" s="26">
        <v>7</v>
      </c>
      <c r="I57" s="25" t="s">
        <v>420</v>
      </c>
      <c r="J57" s="29"/>
      <c r="K57" s="27">
        <v>7</v>
      </c>
      <c r="L57" s="27"/>
      <c r="M57" s="27"/>
      <c r="N57" s="28">
        <f t="shared" si="1"/>
        <v>7</v>
      </c>
      <c r="O57" s="13"/>
      <c r="P57" s="9"/>
    </row>
    <row r="58" spans="1:16" ht="13.5" customHeight="1" x14ac:dyDescent="0.2">
      <c r="A58" s="10" t="s">
        <v>302</v>
      </c>
      <c r="B58" s="24" t="str">
        <f t="shared" si="0"/>
        <v xml:space="preserve">Зажигина Надежда </v>
      </c>
      <c r="C58" s="25" t="s">
        <v>421</v>
      </c>
      <c r="D58" s="25" t="s">
        <v>422</v>
      </c>
      <c r="E58" s="25" t="s">
        <v>249</v>
      </c>
      <c r="F58" s="25" t="s">
        <v>423</v>
      </c>
      <c r="G58" s="25" t="s">
        <v>28</v>
      </c>
      <c r="H58" s="26">
        <v>8</v>
      </c>
      <c r="I58" s="25" t="s">
        <v>29</v>
      </c>
      <c r="J58" s="27">
        <v>0</v>
      </c>
      <c r="K58" s="27">
        <v>7</v>
      </c>
      <c r="L58" s="27">
        <v>0</v>
      </c>
      <c r="M58" s="27">
        <v>0</v>
      </c>
      <c r="N58" s="28">
        <f t="shared" si="1"/>
        <v>7</v>
      </c>
      <c r="O58" s="16"/>
      <c r="P58" s="9"/>
    </row>
    <row r="59" spans="1:16" ht="13.5" customHeight="1" x14ac:dyDescent="0.2">
      <c r="A59" s="10" t="s">
        <v>302</v>
      </c>
      <c r="B59" s="24" t="str">
        <f t="shared" si="0"/>
        <v xml:space="preserve">Зуйкова Елизавета </v>
      </c>
      <c r="C59" s="25" t="s">
        <v>424</v>
      </c>
      <c r="D59" s="25" t="s">
        <v>285</v>
      </c>
      <c r="E59" s="25" t="s">
        <v>256</v>
      </c>
      <c r="F59" s="25" t="s">
        <v>425</v>
      </c>
      <c r="G59" s="25" t="s">
        <v>28</v>
      </c>
      <c r="H59" s="26">
        <v>8</v>
      </c>
      <c r="I59" s="25" t="s">
        <v>39</v>
      </c>
      <c r="J59" s="29"/>
      <c r="K59" s="27">
        <v>7</v>
      </c>
      <c r="L59" s="27">
        <v>0</v>
      </c>
      <c r="M59" s="27"/>
      <c r="N59" s="28">
        <f t="shared" si="1"/>
        <v>7</v>
      </c>
      <c r="O59" s="16"/>
      <c r="P59" s="9"/>
    </row>
    <row r="60" spans="1:16" ht="13.5" customHeight="1" x14ac:dyDescent="0.2">
      <c r="A60" s="10" t="s">
        <v>302</v>
      </c>
      <c r="B60" s="24" t="str">
        <f t="shared" si="0"/>
        <v xml:space="preserve">Ивлева Екатерина </v>
      </c>
      <c r="C60" s="25" t="s">
        <v>426</v>
      </c>
      <c r="D60" s="25" t="s">
        <v>31</v>
      </c>
      <c r="E60" s="25" t="s">
        <v>32</v>
      </c>
      <c r="F60" s="25" t="s">
        <v>427</v>
      </c>
      <c r="G60" s="25" t="s">
        <v>21</v>
      </c>
      <c r="H60" s="26">
        <v>6</v>
      </c>
      <c r="I60" s="25" t="s">
        <v>22</v>
      </c>
      <c r="J60" s="27">
        <v>0</v>
      </c>
      <c r="K60" s="27">
        <v>7</v>
      </c>
      <c r="L60" s="27"/>
      <c r="M60" s="27">
        <v>0</v>
      </c>
      <c r="N60" s="28">
        <f t="shared" si="1"/>
        <v>7</v>
      </c>
      <c r="O60" s="32"/>
      <c r="P60" s="9"/>
    </row>
    <row r="61" spans="1:16" ht="13.5" customHeight="1" x14ac:dyDescent="0.2">
      <c r="A61" s="10" t="s">
        <v>302</v>
      </c>
      <c r="B61" s="24" t="str">
        <f t="shared" si="0"/>
        <v xml:space="preserve">Карпушин Денис </v>
      </c>
      <c r="C61" s="25" t="s">
        <v>428</v>
      </c>
      <c r="D61" s="25" t="s">
        <v>106</v>
      </c>
      <c r="E61" s="25" t="s">
        <v>58</v>
      </c>
      <c r="F61" s="25" t="s">
        <v>348</v>
      </c>
      <c r="G61" s="25" t="s">
        <v>21</v>
      </c>
      <c r="H61" s="26">
        <v>6</v>
      </c>
      <c r="I61" s="25" t="s">
        <v>22</v>
      </c>
      <c r="J61" s="29"/>
      <c r="K61" s="27">
        <v>7</v>
      </c>
      <c r="L61" s="27"/>
      <c r="M61" s="27">
        <v>0</v>
      </c>
      <c r="N61" s="28">
        <f t="shared" si="1"/>
        <v>7</v>
      </c>
      <c r="O61" s="30"/>
      <c r="P61" s="9"/>
    </row>
    <row r="62" spans="1:16" ht="13.5" customHeight="1" x14ac:dyDescent="0.2">
      <c r="A62" s="10" t="s">
        <v>302</v>
      </c>
      <c r="B62" s="24" t="str">
        <f t="shared" si="0"/>
        <v xml:space="preserve">Кириллова Юлия </v>
      </c>
      <c r="C62" s="25" t="s">
        <v>429</v>
      </c>
      <c r="D62" s="25" t="s">
        <v>277</v>
      </c>
      <c r="E62" s="25" t="s">
        <v>430</v>
      </c>
      <c r="F62" s="25" t="s">
        <v>419</v>
      </c>
      <c r="G62" s="25" t="s">
        <v>79</v>
      </c>
      <c r="H62" s="26">
        <v>8</v>
      </c>
      <c r="I62" s="25" t="s">
        <v>431</v>
      </c>
      <c r="J62" s="27">
        <v>0</v>
      </c>
      <c r="K62" s="27">
        <v>7</v>
      </c>
      <c r="L62" s="27"/>
      <c r="M62" s="27"/>
      <c r="N62" s="28">
        <f t="shared" si="1"/>
        <v>7</v>
      </c>
      <c r="O62" s="13"/>
      <c r="P62" s="9"/>
    </row>
    <row r="63" spans="1:16" ht="13.5" customHeight="1" x14ac:dyDescent="0.2">
      <c r="A63" s="10" t="s">
        <v>302</v>
      </c>
      <c r="B63" s="24" t="str">
        <f t="shared" si="0"/>
        <v xml:space="preserve">Колос Марина </v>
      </c>
      <c r="C63" s="25" t="s">
        <v>432</v>
      </c>
      <c r="D63" s="25" t="s">
        <v>433</v>
      </c>
      <c r="E63" s="25" t="s">
        <v>286</v>
      </c>
      <c r="F63" s="25" t="s">
        <v>434</v>
      </c>
      <c r="G63" s="25" t="s">
        <v>72</v>
      </c>
      <c r="H63" s="26">
        <v>8</v>
      </c>
      <c r="I63" s="25" t="s">
        <v>73</v>
      </c>
      <c r="J63" s="27">
        <v>0</v>
      </c>
      <c r="K63" s="27"/>
      <c r="L63" s="27">
        <v>7</v>
      </c>
      <c r="M63" s="27">
        <v>0</v>
      </c>
      <c r="N63" s="28">
        <f t="shared" si="1"/>
        <v>7</v>
      </c>
      <c r="O63" s="13"/>
      <c r="P63" s="9"/>
    </row>
    <row r="64" spans="1:16" ht="13.5" customHeight="1" x14ac:dyDescent="0.2">
      <c r="A64" s="10" t="s">
        <v>302</v>
      </c>
      <c r="B64" s="24" t="str">
        <f t="shared" si="0"/>
        <v xml:space="preserve">Колосов Павел </v>
      </c>
      <c r="C64" s="25" t="s">
        <v>435</v>
      </c>
      <c r="D64" s="25" t="s">
        <v>89</v>
      </c>
      <c r="E64" s="25" t="s">
        <v>19</v>
      </c>
      <c r="F64" s="25" t="s">
        <v>406</v>
      </c>
      <c r="G64" s="25" t="s">
        <v>79</v>
      </c>
      <c r="H64" s="26">
        <v>6</v>
      </c>
      <c r="I64" s="25" t="s">
        <v>100</v>
      </c>
      <c r="J64" s="27">
        <v>0</v>
      </c>
      <c r="K64" s="27">
        <v>7</v>
      </c>
      <c r="L64" s="27">
        <v>0</v>
      </c>
      <c r="M64" s="27"/>
      <c r="N64" s="28">
        <f t="shared" si="1"/>
        <v>7</v>
      </c>
      <c r="O64" s="13"/>
      <c r="P64" s="9"/>
    </row>
    <row r="65" spans="1:16" ht="13.5" customHeight="1" x14ac:dyDescent="0.2">
      <c r="A65" s="10" t="s">
        <v>302</v>
      </c>
      <c r="B65" s="24" t="str">
        <f t="shared" si="0"/>
        <v xml:space="preserve">Корнаков Илья </v>
      </c>
      <c r="C65" s="25" t="s">
        <v>436</v>
      </c>
      <c r="D65" s="25" t="s">
        <v>97</v>
      </c>
      <c r="E65" s="25" t="s">
        <v>150</v>
      </c>
      <c r="F65" s="25" t="s">
        <v>437</v>
      </c>
      <c r="G65" s="25" t="s">
        <v>141</v>
      </c>
      <c r="H65" s="26">
        <v>7</v>
      </c>
      <c r="I65" s="25" t="s">
        <v>142</v>
      </c>
      <c r="J65" s="27">
        <v>0</v>
      </c>
      <c r="K65" s="27">
        <v>7</v>
      </c>
      <c r="L65" s="27"/>
      <c r="M65" s="27"/>
      <c r="N65" s="28">
        <f t="shared" si="1"/>
        <v>7</v>
      </c>
      <c r="O65" s="13"/>
      <c r="P65" s="9"/>
    </row>
    <row r="66" spans="1:16" ht="13.5" customHeight="1" x14ac:dyDescent="0.2">
      <c r="A66" s="10" t="s">
        <v>302</v>
      </c>
      <c r="B66" s="24" t="str">
        <f t="shared" si="0"/>
        <v xml:space="preserve">Корюкин Кирилл </v>
      </c>
      <c r="C66" s="25" t="s">
        <v>438</v>
      </c>
      <c r="D66" s="25" t="s">
        <v>41</v>
      </c>
      <c r="E66" s="25" t="s">
        <v>135</v>
      </c>
      <c r="F66" s="25" t="s">
        <v>353</v>
      </c>
      <c r="G66" s="25" t="s">
        <v>28</v>
      </c>
      <c r="H66" s="26">
        <v>8</v>
      </c>
      <c r="I66" s="25" t="s">
        <v>39</v>
      </c>
      <c r="J66" s="27">
        <v>0</v>
      </c>
      <c r="K66" s="27">
        <v>7</v>
      </c>
      <c r="L66" s="27"/>
      <c r="M66" s="27">
        <v>0</v>
      </c>
      <c r="N66" s="28">
        <f t="shared" si="1"/>
        <v>7</v>
      </c>
      <c r="O66" s="16"/>
      <c r="P66" s="9"/>
    </row>
    <row r="67" spans="1:16" ht="13.5" customHeight="1" x14ac:dyDescent="0.2">
      <c r="A67" s="10" t="s">
        <v>302</v>
      </c>
      <c r="B67" s="24" t="str">
        <f t="shared" si="0"/>
        <v xml:space="preserve">Кошелева Евгения </v>
      </c>
      <c r="C67" s="25" t="s">
        <v>439</v>
      </c>
      <c r="D67" s="25" t="s">
        <v>440</v>
      </c>
      <c r="E67" s="25" t="s">
        <v>266</v>
      </c>
      <c r="F67" s="25" t="s">
        <v>441</v>
      </c>
      <c r="G67" s="25" t="s">
        <v>34</v>
      </c>
      <c r="H67" s="26">
        <v>6</v>
      </c>
      <c r="I67" s="25" t="s">
        <v>35</v>
      </c>
      <c r="J67" s="27">
        <v>0</v>
      </c>
      <c r="K67" s="27">
        <v>7</v>
      </c>
      <c r="L67" s="27">
        <v>0</v>
      </c>
      <c r="M67" s="27">
        <v>0</v>
      </c>
      <c r="N67" s="28">
        <f t="shared" si="1"/>
        <v>7</v>
      </c>
      <c r="O67" s="16"/>
      <c r="P67" s="9"/>
    </row>
    <row r="68" spans="1:16" ht="13.5" customHeight="1" x14ac:dyDescent="0.2">
      <c r="A68" s="10" t="s">
        <v>302</v>
      </c>
      <c r="B68" s="24" t="str">
        <f t="shared" si="0"/>
        <v xml:space="preserve">Круглова Елизавета </v>
      </c>
      <c r="C68" s="25" t="s">
        <v>442</v>
      </c>
      <c r="D68" s="25" t="s">
        <v>285</v>
      </c>
      <c r="E68" s="25" t="s">
        <v>188</v>
      </c>
      <c r="F68" s="25" t="s">
        <v>322</v>
      </c>
      <c r="G68" s="25" t="s">
        <v>34</v>
      </c>
      <c r="H68" s="26">
        <v>8</v>
      </c>
      <c r="I68" s="25" t="s">
        <v>35</v>
      </c>
      <c r="J68" s="27">
        <v>0</v>
      </c>
      <c r="K68" s="27">
        <v>7</v>
      </c>
      <c r="L68" s="27">
        <v>0</v>
      </c>
      <c r="M68" s="27">
        <v>0</v>
      </c>
      <c r="N68" s="28">
        <f t="shared" si="1"/>
        <v>7</v>
      </c>
      <c r="O68" s="16"/>
      <c r="P68" s="9"/>
    </row>
    <row r="69" spans="1:16" ht="13.5" customHeight="1" x14ac:dyDescent="0.2">
      <c r="A69" s="10" t="s">
        <v>302</v>
      </c>
      <c r="B69" s="24" t="str">
        <f t="shared" si="0"/>
        <v xml:space="preserve">Ногинова Александра </v>
      </c>
      <c r="C69" s="25" t="s">
        <v>443</v>
      </c>
      <c r="D69" s="25" t="s">
        <v>120</v>
      </c>
      <c r="E69" s="25" t="s">
        <v>84</v>
      </c>
      <c r="F69" s="25" t="s">
        <v>425</v>
      </c>
      <c r="G69" s="25" t="s">
        <v>28</v>
      </c>
      <c r="H69" s="26">
        <v>8</v>
      </c>
      <c r="I69" s="25" t="s">
        <v>29</v>
      </c>
      <c r="J69" s="27">
        <v>0</v>
      </c>
      <c r="K69" s="27">
        <v>7</v>
      </c>
      <c r="L69" s="27">
        <v>0</v>
      </c>
      <c r="M69" s="27"/>
      <c r="N69" s="28">
        <f t="shared" si="1"/>
        <v>7</v>
      </c>
      <c r="O69" s="16"/>
      <c r="P69" s="9"/>
    </row>
    <row r="70" spans="1:16" ht="13.5" customHeight="1" x14ac:dyDescent="0.2">
      <c r="A70" s="10" t="s">
        <v>302</v>
      </c>
      <c r="B70" s="24" t="str">
        <f t="shared" si="0"/>
        <v xml:space="preserve">Ощепкова Варвара </v>
      </c>
      <c r="C70" s="25" t="s">
        <v>444</v>
      </c>
      <c r="D70" s="25" t="s">
        <v>234</v>
      </c>
      <c r="E70" s="25" t="s">
        <v>26</v>
      </c>
      <c r="F70" s="25" t="s">
        <v>445</v>
      </c>
      <c r="G70" s="25" t="s">
        <v>21</v>
      </c>
      <c r="H70" s="26">
        <v>5</v>
      </c>
      <c r="I70" s="25" t="s">
        <v>22</v>
      </c>
      <c r="J70" s="27">
        <v>0</v>
      </c>
      <c r="K70" s="27">
        <v>7</v>
      </c>
      <c r="L70" s="27"/>
      <c r="M70" s="27">
        <v>0</v>
      </c>
      <c r="N70" s="28">
        <f t="shared" si="1"/>
        <v>7</v>
      </c>
      <c r="O70" s="32"/>
      <c r="P70" s="9"/>
    </row>
    <row r="71" spans="1:16" ht="13.5" customHeight="1" x14ac:dyDescent="0.2">
      <c r="A71" s="10" t="s">
        <v>302</v>
      </c>
      <c r="B71" s="24" t="str">
        <f t="shared" si="0"/>
        <v xml:space="preserve">Панкратова Елизавета </v>
      </c>
      <c r="C71" s="25" t="s">
        <v>446</v>
      </c>
      <c r="D71" s="25" t="s">
        <v>285</v>
      </c>
      <c r="E71" s="25" t="s">
        <v>26</v>
      </c>
      <c r="F71" s="25" t="s">
        <v>437</v>
      </c>
      <c r="G71" s="25" t="s">
        <v>141</v>
      </c>
      <c r="H71" s="26">
        <v>7</v>
      </c>
      <c r="I71" s="25" t="s">
        <v>142</v>
      </c>
      <c r="J71" s="27">
        <v>0</v>
      </c>
      <c r="K71" s="27">
        <v>7</v>
      </c>
      <c r="L71" s="27">
        <v>0</v>
      </c>
      <c r="M71" s="27">
        <v>0</v>
      </c>
      <c r="N71" s="28">
        <f t="shared" si="1"/>
        <v>7</v>
      </c>
      <c r="O71" s="13"/>
      <c r="P71" s="9"/>
    </row>
    <row r="72" spans="1:16" ht="13.5" customHeight="1" x14ac:dyDescent="0.2">
      <c r="A72" s="10" t="s">
        <v>302</v>
      </c>
      <c r="B72" s="24" t="str">
        <f t="shared" si="0"/>
        <v xml:space="preserve">Панченко Вероника </v>
      </c>
      <c r="C72" s="25" t="s">
        <v>447</v>
      </c>
      <c r="D72" s="25" t="s">
        <v>448</v>
      </c>
      <c r="E72" s="25" t="s">
        <v>286</v>
      </c>
      <c r="F72" s="25" t="s">
        <v>399</v>
      </c>
      <c r="G72" s="25" t="s">
        <v>28</v>
      </c>
      <c r="H72" s="26">
        <v>6</v>
      </c>
      <c r="I72" s="25" t="s">
        <v>289</v>
      </c>
      <c r="J72" s="29"/>
      <c r="K72" s="27">
        <v>7</v>
      </c>
      <c r="L72" s="27"/>
      <c r="M72" s="27">
        <v>0</v>
      </c>
      <c r="N72" s="28">
        <f t="shared" si="1"/>
        <v>7</v>
      </c>
      <c r="O72" s="16"/>
      <c r="P72" s="9"/>
    </row>
    <row r="73" spans="1:16" ht="13.5" customHeight="1" x14ac:dyDescent="0.2">
      <c r="A73" s="10" t="s">
        <v>302</v>
      </c>
      <c r="B73" s="24" t="str">
        <f t="shared" si="0"/>
        <v xml:space="preserve">Полуэктов Кирилл </v>
      </c>
      <c r="C73" s="25" t="s">
        <v>449</v>
      </c>
      <c r="D73" s="25" t="s">
        <v>41</v>
      </c>
      <c r="E73" s="25" t="s">
        <v>450</v>
      </c>
      <c r="F73" s="25" t="s">
        <v>425</v>
      </c>
      <c r="G73" s="25" t="s">
        <v>28</v>
      </c>
      <c r="H73" s="26">
        <v>8</v>
      </c>
      <c r="I73" s="25" t="s">
        <v>451</v>
      </c>
      <c r="J73" s="27">
        <v>0</v>
      </c>
      <c r="K73" s="27">
        <v>7</v>
      </c>
      <c r="L73" s="27">
        <v>0</v>
      </c>
      <c r="M73" s="27">
        <v>0</v>
      </c>
      <c r="N73" s="28">
        <f t="shared" si="1"/>
        <v>7</v>
      </c>
      <c r="O73" s="16"/>
      <c r="P73" s="9"/>
    </row>
    <row r="74" spans="1:16" ht="13.5" customHeight="1" x14ac:dyDescent="0.2">
      <c r="A74" s="10" t="s">
        <v>302</v>
      </c>
      <c r="B74" s="24" t="str">
        <f t="shared" si="0"/>
        <v xml:space="preserve">Полянский Ян </v>
      </c>
      <c r="C74" s="25" t="s">
        <v>452</v>
      </c>
      <c r="D74" s="25" t="s">
        <v>453</v>
      </c>
      <c r="E74" s="25" t="s">
        <v>58</v>
      </c>
      <c r="F74" s="25" t="s">
        <v>353</v>
      </c>
      <c r="G74" s="25" t="s">
        <v>28</v>
      </c>
      <c r="H74" s="26">
        <v>8</v>
      </c>
      <c r="I74" s="25" t="s">
        <v>29</v>
      </c>
      <c r="J74" s="27">
        <v>0</v>
      </c>
      <c r="K74" s="27">
        <v>0</v>
      </c>
      <c r="L74" s="27"/>
      <c r="M74" s="27">
        <v>7</v>
      </c>
      <c r="N74" s="28">
        <f t="shared" si="1"/>
        <v>7</v>
      </c>
      <c r="O74" s="16"/>
      <c r="P74" s="9"/>
    </row>
    <row r="75" spans="1:16" ht="13.5" customHeight="1" x14ac:dyDescent="0.2">
      <c r="A75" s="10" t="s">
        <v>302</v>
      </c>
      <c r="B75" s="24" t="str">
        <f t="shared" si="0"/>
        <v xml:space="preserve">Рамаданова Изольда </v>
      </c>
      <c r="C75" s="25" t="s">
        <v>454</v>
      </c>
      <c r="D75" s="25" t="s">
        <v>455</v>
      </c>
      <c r="E75" s="25" t="s">
        <v>188</v>
      </c>
      <c r="F75" s="25" t="s">
        <v>392</v>
      </c>
      <c r="G75" s="25" t="s">
        <v>91</v>
      </c>
      <c r="H75" s="26">
        <v>8</v>
      </c>
      <c r="I75" s="25" t="s">
        <v>92</v>
      </c>
      <c r="J75" s="27"/>
      <c r="K75" s="27">
        <v>7</v>
      </c>
      <c r="L75" s="27"/>
      <c r="M75" s="27"/>
      <c r="N75" s="28">
        <f t="shared" si="1"/>
        <v>7</v>
      </c>
      <c r="O75" s="13"/>
      <c r="P75" s="9"/>
    </row>
    <row r="76" spans="1:16" ht="13.5" customHeight="1" x14ac:dyDescent="0.2">
      <c r="A76" s="10" t="s">
        <v>302</v>
      </c>
      <c r="B76" s="24" t="str">
        <f t="shared" si="0"/>
        <v xml:space="preserve">Ручкин Олег </v>
      </c>
      <c r="C76" s="25" t="s">
        <v>456</v>
      </c>
      <c r="D76" s="25" t="s">
        <v>457</v>
      </c>
      <c r="E76" s="25" t="s">
        <v>214</v>
      </c>
      <c r="F76" s="25" t="s">
        <v>366</v>
      </c>
      <c r="G76" s="25" t="s">
        <v>34</v>
      </c>
      <c r="H76" s="26">
        <v>7</v>
      </c>
      <c r="I76" s="25" t="s">
        <v>35</v>
      </c>
      <c r="J76" s="27"/>
      <c r="K76" s="27">
        <v>7</v>
      </c>
      <c r="L76" s="27"/>
      <c r="M76" s="27">
        <v>0</v>
      </c>
      <c r="N76" s="28">
        <f t="shared" si="1"/>
        <v>7</v>
      </c>
      <c r="O76" s="16"/>
      <c r="P76" s="9"/>
    </row>
    <row r="77" spans="1:16" ht="13.5" customHeight="1" x14ac:dyDescent="0.2">
      <c r="A77" s="10" t="s">
        <v>302</v>
      </c>
      <c r="B77" s="24" t="str">
        <f t="shared" si="0"/>
        <v xml:space="preserve">Савчук Таисия </v>
      </c>
      <c r="C77" s="25" t="s">
        <v>458</v>
      </c>
      <c r="D77" s="25" t="s">
        <v>459</v>
      </c>
      <c r="E77" s="25" t="s">
        <v>55</v>
      </c>
      <c r="F77" s="25" t="s">
        <v>314</v>
      </c>
      <c r="G77" s="25" t="s">
        <v>209</v>
      </c>
      <c r="H77" s="26">
        <v>8</v>
      </c>
      <c r="I77" s="25" t="s">
        <v>210</v>
      </c>
      <c r="J77" s="27">
        <v>0</v>
      </c>
      <c r="K77" s="27">
        <v>7</v>
      </c>
      <c r="L77" s="27"/>
      <c r="M77" s="27">
        <v>0</v>
      </c>
      <c r="N77" s="28">
        <f t="shared" si="1"/>
        <v>7</v>
      </c>
      <c r="O77" s="13"/>
      <c r="P77" s="9"/>
    </row>
    <row r="78" spans="1:16" ht="13.5" customHeight="1" x14ac:dyDescent="0.2">
      <c r="A78" s="10" t="s">
        <v>302</v>
      </c>
      <c r="B78" s="24" t="str">
        <f t="shared" si="0"/>
        <v xml:space="preserve">Санников Сергей </v>
      </c>
      <c r="C78" s="25" t="s">
        <v>460</v>
      </c>
      <c r="D78" s="25" t="s">
        <v>316</v>
      </c>
      <c r="E78" s="25" t="s">
        <v>461</v>
      </c>
      <c r="F78" s="25" t="s">
        <v>462</v>
      </c>
      <c r="G78" s="25" t="s">
        <v>21</v>
      </c>
      <c r="H78" s="26">
        <v>5</v>
      </c>
      <c r="I78" s="25" t="s">
        <v>22</v>
      </c>
      <c r="J78" s="29"/>
      <c r="K78" s="27">
        <v>7</v>
      </c>
      <c r="L78" s="27"/>
      <c r="M78" s="27"/>
      <c r="N78" s="28">
        <f t="shared" si="1"/>
        <v>7</v>
      </c>
      <c r="O78" s="13"/>
      <c r="P78" s="9"/>
    </row>
    <row r="79" spans="1:16" ht="13.5" customHeight="1" x14ac:dyDescent="0.2">
      <c r="A79" s="10" t="s">
        <v>302</v>
      </c>
      <c r="B79" s="24" t="str">
        <f t="shared" si="0"/>
        <v xml:space="preserve">Селин Родион </v>
      </c>
      <c r="C79" s="25" t="s">
        <v>463</v>
      </c>
      <c r="D79" s="25" t="s">
        <v>464</v>
      </c>
      <c r="E79" s="25" t="s">
        <v>279</v>
      </c>
      <c r="F79" s="25" t="s">
        <v>381</v>
      </c>
      <c r="G79" s="25" t="s">
        <v>291</v>
      </c>
      <c r="H79" s="26">
        <v>7</v>
      </c>
      <c r="I79" s="25" t="s">
        <v>210</v>
      </c>
      <c r="J79" s="27">
        <v>0</v>
      </c>
      <c r="K79" s="27">
        <v>0</v>
      </c>
      <c r="L79" s="27">
        <v>7</v>
      </c>
      <c r="M79" s="27">
        <v>0</v>
      </c>
      <c r="N79" s="28">
        <f t="shared" si="1"/>
        <v>7</v>
      </c>
      <c r="O79" s="13"/>
      <c r="P79" s="9"/>
    </row>
    <row r="80" spans="1:16" ht="13.5" customHeight="1" x14ac:dyDescent="0.2">
      <c r="A80" s="10" t="s">
        <v>302</v>
      </c>
      <c r="B80" s="24" t="str">
        <f t="shared" si="0"/>
        <v xml:space="preserve">Скоморохов Александр </v>
      </c>
      <c r="C80" s="25" t="s">
        <v>465</v>
      </c>
      <c r="D80" s="25" t="s">
        <v>354</v>
      </c>
      <c r="E80" s="25" t="s">
        <v>232</v>
      </c>
      <c r="F80" s="25" t="s">
        <v>332</v>
      </c>
      <c r="G80" s="25" t="s">
        <v>72</v>
      </c>
      <c r="H80" s="26">
        <v>8</v>
      </c>
      <c r="I80" s="25" t="s">
        <v>73</v>
      </c>
      <c r="J80" s="27">
        <v>0</v>
      </c>
      <c r="K80" s="27">
        <v>7</v>
      </c>
      <c r="L80" s="27"/>
      <c r="M80" s="27">
        <v>0</v>
      </c>
      <c r="N80" s="28">
        <f t="shared" si="1"/>
        <v>7</v>
      </c>
      <c r="O80" s="13"/>
      <c r="P80" s="9"/>
    </row>
    <row r="81" spans="1:16" ht="13.5" customHeight="1" x14ac:dyDescent="0.2">
      <c r="A81" s="10" t="s">
        <v>302</v>
      </c>
      <c r="B81" s="24" t="str">
        <f t="shared" si="0"/>
        <v xml:space="preserve">Слюсарь Кирилл </v>
      </c>
      <c r="C81" s="25" t="s">
        <v>466</v>
      </c>
      <c r="D81" s="25" t="s">
        <v>41</v>
      </c>
      <c r="E81" s="25" t="s">
        <v>135</v>
      </c>
      <c r="F81" s="25" t="s">
        <v>462</v>
      </c>
      <c r="G81" s="25" t="s">
        <v>21</v>
      </c>
      <c r="H81" s="26">
        <v>5</v>
      </c>
      <c r="I81" s="25" t="s">
        <v>22</v>
      </c>
      <c r="J81" s="29"/>
      <c r="K81" s="27">
        <v>7</v>
      </c>
      <c r="L81" s="27"/>
      <c r="M81" s="27">
        <v>0</v>
      </c>
      <c r="N81" s="28">
        <f t="shared" si="1"/>
        <v>7</v>
      </c>
      <c r="O81" s="13"/>
      <c r="P81" s="9"/>
    </row>
    <row r="82" spans="1:16" ht="13.5" customHeight="1" x14ac:dyDescent="0.2">
      <c r="A82" s="10" t="s">
        <v>302</v>
      </c>
      <c r="B82" s="24" t="str">
        <f t="shared" si="0"/>
        <v xml:space="preserve">Степанова Вероника </v>
      </c>
      <c r="C82" s="25" t="s">
        <v>467</v>
      </c>
      <c r="D82" s="25" t="s">
        <v>448</v>
      </c>
      <c r="E82" s="25" t="s">
        <v>26</v>
      </c>
      <c r="F82" s="25" t="s">
        <v>341</v>
      </c>
      <c r="G82" s="25" t="s">
        <v>60</v>
      </c>
      <c r="H82" s="26">
        <v>8</v>
      </c>
      <c r="I82" s="31" t="s">
        <v>61</v>
      </c>
      <c r="J82" s="27">
        <v>0</v>
      </c>
      <c r="K82" s="27">
        <v>7</v>
      </c>
      <c r="L82" s="27">
        <v>0</v>
      </c>
      <c r="M82" s="27">
        <v>0</v>
      </c>
      <c r="N82" s="28">
        <f t="shared" si="1"/>
        <v>7</v>
      </c>
      <c r="O82" s="13"/>
      <c r="P82" s="9"/>
    </row>
    <row r="83" spans="1:16" ht="13.5" customHeight="1" x14ac:dyDescent="0.2">
      <c r="A83" s="10" t="s">
        <v>302</v>
      </c>
      <c r="B83" s="24" t="str">
        <f t="shared" si="0"/>
        <v xml:space="preserve">Страшнов Кирилл </v>
      </c>
      <c r="C83" s="25" t="s">
        <v>468</v>
      </c>
      <c r="D83" s="25" t="s">
        <v>41</v>
      </c>
      <c r="E83" s="25" t="s">
        <v>217</v>
      </c>
      <c r="F83" s="25" t="s">
        <v>402</v>
      </c>
      <c r="G83" s="25" t="s">
        <v>91</v>
      </c>
      <c r="H83" s="26">
        <v>7</v>
      </c>
      <c r="I83" s="25" t="s">
        <v>92</v>
      </c>
      <c r="J83" s="27">
        <v>0</v>
      </c>
      <c r="K83" s="27">
        <v>7</v>
      </c>
      <c r="L83" s="27">
        <v>0</v>
      </c>
      <c r="M83" s="27">
        <v>0</v>
      </c>
      <c r="N83" s="28">
        <f t="shared" si="1"/>
        <v>7</v>
      </c>
      <c r="O83" s="13"/>
      <c r="P83" s="9"/>
    </row>
    <row r="84" spans="1:16" ht="13.5" customHeight="1" x14ac:dyDescent="0.2">
      <c r="A84" s="10" t="s">
        <v>302</v>
      </c>
      <c r="B84" s="24" t="str">
        <f t="shared" si="0"/>
        <v xml:space="preserve">Судник Александра </v>
      </c>
      <c r="C84" s="25" t="s">
        <v>469</v>
      </c>
      <c r="D84" s="25" t="s">
        <v>120</v>
      </c>
      <c r="E84" s="25" t="s">
        <v>84</v>
      </c>
      <c r="F84" s="25" t="s">
        <v>374</v>
      </c>
      <c r="G84" s="25" t="s">
        <v>209</v>
      </c>
      <c r="H84" s="26">
        <v>8</v>
      </c>
      <c r="I84" s="25" t="s">
        <v>210</v>
      </c>
      <c r="J84" s="27">
        <v>0</v>
      </c>
      <c r="K84" s="27">
        <v>7</v>
      </c>
      <c r="L84" s="27"/>
      <c r="M84" s="27"/>
      <c r="N84" s="28">
        <f t="shared" si="1"/>
        <v>7</v>
      </c>
      <c r="O84" s="13"/>
      <c r="P84" s="9"/>
    </row>
    <row r="85" spans="1:16" ht="13.5" customHeight="1" x14ac:dyDescent="0.2">
      <c r="A85" s="10" t="s">
        <v>302</v>
      </c>
      <c r="B85" s="24" t="str">
        <f t="shared" si="0"/>
        <v xml:space="preserve">Трипадуш Мария </v>
      </c>
      <c r="C85" s="25" t="s">
        <v>470</v>
      </c>
      <c r="D85" s="25" t="s">
        <v>411</v>
      </c>
      <c r="E85" s="25" t="s">
        <v>180</v>
      </c>
      <c r="F85" s="25" t="s">
        <v>317</v>
      </c>
      <c r="G85" s="25" t="s">
        <v>72</v>
      </c>
      <c r="H85" s="26">
        <v>8</v>
      </c>
      <c r="I85" s="25" t="s">
        <v>73</v>
      </c>
      <c r="J85" s="27"/>
      <c r="K85" s="27">
        <v>7</v>
      </c>
      <c r="L85" s="27">
        <v>0</v>
      </c>
      <c r="M85" s="27"/>
      <c r="N85" s="28">
        <f t="shared" si="1"/>
        <v>7</v>
      </c>
      <c r="O85" s="13"/>
      <c r="P85" s="9"/>
    </row>
    <row r="86" spans="1:16" ht="13.5" customHeight="1" x14ac:dyDescent="0.2">
      <c r="A86" s="10" t="s">
        <v>302</v>
      </c>
      <c r="B86" s="24" t="str">
        <f t="shared" si="0"/>
        <v xml:space="preserve">Учагина Наталья </v>
      </c>
      <c r="C86" s="25" t="s">
        <v>471</v>
      </c>
      <c r="D86" s="25" t="s">
        <v>472</v>
      </c>
      <c r="E86" s="25" t="s">
        <v>415</v>
      </c>
      <c r="F86" s="25" t="s">
        <v>473</v>
      </c>
      <c r="G86" s="25" t="s">
        <v>28</v>
      </c>
      <c r="H86" s="26">
        <v>8</v>
      </c>
      <c r="I86" s="25" t="s">
        <v>474</v>
      </c>
      <c r="J86" s="27">
        <v>0</v>
      </c>
      <c r="K86" s="27">
        <v>7</v>
      </c>
      <c r="L86" s="27"/>
      <c r="M86" s="27"/>
      <c r="N86" s="28">
        <f t="shared" si="1"/>
        <v>7</v>
      </c>
      <c r="O86" s="13"/>
      <c r="P86" s="9"/>
    </row>
    <row r="87" spans="1:16" ht="13.5" customHeight="1" x14ac:dyDescent="0.2">
      <c r="A87" s="10" t="s">
        <v>302</v>
      </c>
      <c r="B87" s="24" t="str">
        <f t="shared" si="0"/>
        <v xml:space="preserve">Филиппов Никита </v>
      </c>
      <c r="C87" s="25" t="s">
        <v>475</v>
      </c>
      <c r="D87" s="25" t="s">
        <v>109</v>
      </c>
      <c r="E87" s="25" t="s">
        <v>198</v>
      </c>
      <c r="F87" s="25" t="s">
        <v>341</v>
      </c>
      <c r="G87" s="25" t="s">
        <v>476</v>
      </c>
      <c r="H87" s="26">
        <v>8</v>
      </c>
      <c r="I87" s="25" t="s">
        <v>477</v>
      </c>
      <c r="J87" s="27">
        <v>0</v>
      </c>
      <c r="K87" s="27">
        <v>7</v>
      </c>
      <c r="L87" s="27"/>
      <c r="M87" s="27">
        <v>0</v>
      </c>
      <c r="N87" s="28">
        <f t="shared" si="1"/>
        <v>7</v>
      </c>
      <c r="O87" s="13"/>
      <c r="P87" s="9"/>
    </row>
    <row r="88" spans="1:16" ht="13.5" customHeight="1" x14ac:dyDescent="0.2">
      <c r="A88" s="10" t="s">
        <v>302</v>
      </c>
      <c r="B88" s="24" t="str">
        <f t="shared" si="0"/>
        <v xml:space="preserve">Харламов Максим </v>
      </c>
      <c r="C88" s="25" t="s">
        <v>478</v>
      </c>
      <c r="D88" s="25" t="s">
        <v>66</v>
      </c>
      <c r="E88" s="25" t="s">
        <v>217</v>
      </c>
      <c r="F88" s="25" t="s">
        <v>441</v>
      </c>
      <c r="G88" s="25" t="s">
        <v>34</v>
      </c>
      <c r="H88" s="26">
        <v>6</v>
      </c>
      <c r="I88" s="25" t="s">
        <v>35</v>
      </c>
      <c r="J88" s="27">
        <v>0</v>
      </c>
      <c r="K88" s="27">
        <v>7</v>
      </c>
      <c r="L88" s="27">
        <v>0</v>
      </c>
      <c r="M88" s="27">
        <v>0</v>
      </c>
      <c r="N88" s="28">
        <f t="shared" si="1"/>
        <v>7</v>
      </c>
      <c r="O88" s="16"/>
      <c r="P88" s="9"/>
    </row>
    <row r="89" spans="1:16" ht="13.5" customHeight="1" x14ac:dyDescent="0.2">
      <c r="A89" s="10" t="s">
        <v>302</v>
      </c>
      <c r="B89" s="24" t="str">
        <f t="shared" si="0"/>
        <v xml:space="preserve">Царев Дмитрий </v>
      </c>
      <c r="C89" s="25" t="s">
        <v>479</v>
      </c>
      <c r="D89" s="25" t="s">
        <v>57</v>
      </c>
      <c r="E89" s="25" t="s">
        <v>135</v>
      </c>
      <c r="F89" s="25" t="s">
        <v>462</v>
      </c>
      <c r="G89" s="25" t="s">
        <v>21</v>
      </c>
      <c r="H89" s="26">
        <v>5</v>
      </c>
      <c r="I89" s="25" t="s">
        <v>22</v>
      </c>
      <c r="J89" s="27">
        <v>0</v>
      </c>
      <c r="K89" s="27">
        <v>7</v>
      </c>
      <c r="L89" s="27">
        <v>0</v>
      </c>
      <c r="M89" s="27"/>
      <c r="N89" s="28">
        <f t="shared" si="1"/>
        <v>7</v>
      </c>
      <c r="O89" s="13"/>
      <c r="P89" s="9"/>
    </row>
    <row r="90" spans="1:16" ht="13.5" customHeight="1" x14ac:dyDescent="0.2">
      <c r="A90" s="10" t="s">
        <v>302</v>
      </c>
      <c r="B90" s="24" t="str">
        <f t="shared" si="0"/>
        <v xml:space="preserve">Червяков Владимир </v>
      </c>
      <c r="C90" s="25" t="s">
        <v>480</v>
      </c>
      <c r="D90" s="25" t="s">
        <v>481</v>
      </c>
      <c r="E90" s="25" t="s">
        <v>46</v>
      </c>
      <c r="F90" s="25" t="s">
        <v>482</v>
      </c>
      <c r="G90" s="25" t="s">
        <v>21</v>
      </c>
      <c r="H90" s="26">
        <v>5</v>
      </c>
      <c r="I90" s="25" t="s">
        <v>22</v>
      </c>
      <c r="J90" s="27">
        <v>0</v>
      </c>
      <c r="K90" s="27">
        <v>7</v>
      </c>
      <c r="L90" s="27">
        <v>0</v>
      </c>
      <c r="M90" s="27">
        <v>0</v>
      </c>
      <c r="N90" s="28">
        <f t="shared" si="1"/>
        <v>7</v>
      </c>
      <c r="O90" s="13"/>
      <c r="P90" s="9"/>
    </row>
    <row r="91" spans="1:16" ht="13.5" customHeight="1" x14ac:dyDescent="0.2">
      <c r="A91" s="10" t="s">
        <v>302</v>
      </c>
      <c r="B91" s="24" t="str">
        <f t="shared" si="0"/>
        <v xml:space="preserve">Черепанов Георгий </v>
      </c>
      <c r="C91" s="25" t="s">
        <v>483</v>
      </c>
      <c r="D91" s="25" t="s">
        <v>117</v>
      </c>
      <c r="E91" s="25" t="s">
        <v>19</v>
      </c>
      <c r="F91" s="25" t="s">
        <v>334</v>
      </c>
      <c r="G91" s="25" t="s">
        <v>28</v>
      </c>
      <c r="H91" s="26">
        <v>8</v>
      </c>
      <c r="I91" s="25" t="s">
        <v>29</v>
      </c>
      <c r="J91" s="29"/>
      <c r="K91" s="27"/>
      <c r="L91" s="27">
        <v>7</v>
      </c>
      <c r="M91" s="27"/>
      <c r="N91" s="28">
        <f t="shared" si="1"/>
        <v>7</v>
      </c>
      <c r="O91" s="13"/>
      <c r="P91" s="9"/>
    </row>
    <row r="92" spans="1:16" ht="13.5" customHeight="1" x14ac:dyDescent="0.2">
      <c r="A92" s="10" t="s">
        <v>302</v>
      </c>
      <c r="B92" s="24" t="str">
        <f t="shared" si="0"/>
        <v xml:space="preserve">Черноморченко Григорий </v>
      </c>
      <c r="C92" s="25" t="s">
        <v>484</v>
      </c>
      <c r="D92" s="25" t="s">
        <v>170</v>
      </c>
      <c r="E92" s="25" t="s">
        <v>485</v>
      </c>
      <c r="F92" s="25" t="s">
        <v>486</v>
      </c>
      <c r="G92" s="25" t="s">
        <v>21</v>
      </c>
      <c r="H92" s="26">
        <v>6</v>
      </c>
      <c r="I92" s="25" t="s">
        <v>22</v>
      </c>
      <c r="J92" s="27">
        <v>0</v>
      </c>
      <c r="K92" s="27">
        <v>7</v>
      </c>
      <c r="L92" s="27">
        <v>0</v>
      </c>
      <c r="M92" s="27">
        <v>0</v>
      </c>
      <c r="N92" s="28">
        <f t="shared" si="1"/>
        <v>7</v>
      </c>
      <c r="O92" s="30"/>
      <c r="P92" s="9"/>
    </row>
    <row r="93" spans="1:16" ht="13.5" customHeight="1" x14ac:dyDescent="0.2">
      <c r="A93" s="10" t="s">
        <v>302</v>
      </c>
      <c r="B93" s="24" t="str">
        <f t="shared" si="0"/>
        <v xml:space="preserve">Чувайлов Даниил </v>
      </c>
      <c r="C93" s="25" t="s">
        <v>487</v>
      </c>
      <c r="D93" s="25" t="s">
        <v>139</v>
      </c>
      <c r="E93" s="25" t="s">
        <v>19</v>
      </c>
      <c r="F93" s="25" t="s">
        <v>376</v>
      </c>
      <c r="G93" s="25" t="s">
        <v>99</v>
      </c>
      <c r="H93" s="26">
        <v>8</v>
      </c>
      <c r="I93" s="25" t="s">
        <v>100</v>
      </c>
      <c r="J93" s="27"/>
      <c r="K93" s="27">
        <v>7</v>
      </c>
      <c r="L93" s="27"/>
      <c r="M93" s="27">
        <v>0</v>
      </c>
      <c r="N93" s="28">
        <f t="shared" si="1"/>
        <v>7</v>
      </c>
      <c r="O93" s="13"/>
      <c r="P93" s="9"/>
    </row>
    <row r="94" spans="1:16" ht="13.5" customHeight="1" x14ac:dyDescent="0.2">
      <c r="A94" s="10" t="s">
        <v>302</v>
      </c>
      <c r="B94" s="24" t="str">
        <f t="shared" si="0"/>
        <v xml:space="preserve">Чукреев Иван </v>
      </c>
      <c r="C94" s="25" t="s">
        <v>488</v>
      </c>
      <c r="D94" s="25" t="s">
        <v>144</v>
      </c>
      <c r="E94" s="25" t="s">
        <v>42</v>
      </c>
      <c r="F94" s="25" t="s">
        <v>482</v>
      </c>
      <c r="G94" s="25" t="s">
        <v>21</v>
      </c>
      <c r="H94" s="26">
        <v>5</v>
      </c>
      <c r="I94" s="25" t="s">
        <v>22</v>
      </c>
      <c r="J94" s="29"/>
      <c r="K94" s="27">
        <v>7</v>
      </c>
      <c r="L94" s="27"/>
      <c r="M94" s="27"/>
      <c r="N94" s="28">
        <f t="shared" si="1"/>
        <v>7</v>
      </c>
      <c r="O94" s="13"/>
      <c r="P94" s="9"/>
    </row>
    <row r="95" spans="1:16" ht="13.5" customHeight="1" x14ac:dyDescent="0.2">
      <c r="A95" s="10" t="s">
        <v>302</v>
      </c>
      <c r="B95" s="24" t="str">
        <f t="shared" si="0"/>
        <v xml:space="preserve">Чупров Иван </v>
      </c>
      <c r="C95" s="25" t="s">
        <v>489</v>
      </c>
      <c r="D95" s="25" t="s">
        <v>144</v>
      </c>
      <c r="E95" s="25" t="s">
        <v>42</v>
      </c>
      <c r="F95" s="25" t="s">
        <v>434</v>
      </c>
      <c r="G95" s="25" t="s">
        <v>72</v>
      </c>
      <c r="H95" s="26">
        <v>8</v>
      </c>
      <c r="I95" s="25" t="s">
        <v>73</v>
      </c>
      <c r="J95" s="27">
        <v>0</v>
      </c>
      <c r="K95" s="27">
        <v>7</v>
      </c>
      <c r="L95" s="27"/>
      <c r="M95" s="27">
        <v>0</v>
      </c>
      <c r="N95" s="28">
        <f t="shared" si="1"/>
        <v>7</v>
      </c>
      <c r="O95" s="13"/>
      <c r="P95" s="9"/>
    </row>
    <row r="96" spans="1:16" ht="13.5" customHeight="1" x14ac:dyDescent="0.2">
      <c r="A96" s="10" t="s">
        <v>302</v>
      </c>
      <c r="B96" s="24" t="str">
        <f t="shared" si="0"/>
        <v xml:space="preserve">Шабаров Игорь </v>
      </c>
      <c r="C96" s="25" t="s">
        <v>490</v>
      </c>
      <c r="D96" s="25" t="s">
        <v>491</v>
      </c>
      <c r="E96" s="25" t="s">
        <v>214</v>
      </c>
      <c r="F96" s="25" t="s">
        <v>381</v>
      </c>
      <c r="G96" s="25" t="s">
        <v>492</v>
      </c>
      <c r="H96" s="26">
        <v>7</v>
      </c>
      <c r="I96" s="25" t="s">
        <v>493</v>
      </c>
      <c r="J96" s="29"/>
      <c r="K96" s="27"/>
      <c r="L96" s="27">
        <v>7</v>
      </c>
      <c r="M96" s="27">
        <v>0</v>
      </c>
      <c r="N96" s="28">
        <f t="shared" si="1"/>
        <v>7</v>
      </c>
      <c r="O96" s="13"/>
      <c r="P96" s="9"/>
    </row>
    <row r="97" spans="1:16" ht="13.5" customHeight="1" x14ac:dyDescent="0.2">
      <c r="A97" s="10" t="s">
        <v>302</v>
      </c>
      <c r="B97" s="24" t="str">
        <f t="shared" si="0"/>
        <v xml:space="preserve">Шергин Илья </v>
      </c>
      <c r="C97" s="25" t="s">
        <v>494</v>
      </c>
      <c r="D97" s="25" t="s">
        <v>97</v>
      </c>
      <c r="E97" s="25" t="s">
        <v>395</v>
      </c>
      <c r="F97" s="25" t="s">
        <v>384</v>
      </c>
      <c r="G97" s="25" t="s">
        <v>28</v>
      </c>
      <c r="H97" s="26">
        <v>7</v>
      </c>
      <c r="I97" s="25" t="s">
        <v>125</v>
      </c>
      <c r="J97" s="27">
        <v>0</v>
      </c>
      <c r="K97" s="27">
        <v>7</v>
      </c>
      <c r="L97" s="27"/>
      <c r="M97" s="27">
        <v>0</v>
      </c>
      <c r="N97" s="28">
        <f t="shared" si="1"/>
        <v>7</v>
      </c>
      <c r="O97" s="13"/>
      <c r="P97" s="9"/>
    </row>
    <row r="98" spans="1:16" ht="13.5" customHeight="1" x14ac:dyDescent="0.2">
      <c r="A98" s="10" t="s">
        <v>302</v>
      </c>
      <c r="B98" s="24" t="str">
        <f t="shared" si="0"/>
        <v xml:space="preserve">Шумовский Юрий </v>
      </c>
      <c r="C98" s="25" t="s">
        <v>495</v>
      </c>
      <c r="D98" s="25" t="s">
        <v>496</v>
      </c>
      <c r="E98" s="25" t="s">
        <v>297</v>
      </c>
      <c r="F98" s="25" t="s">
        <v>473</v>
      </c>
      <c r="G98" s="25" t="s">
        <v>28</v>
      </c>
      <c r="H98" s="26">
        <v>7</v>
      </c>
      <c r="I98" s="25" t="s">
        <v>210</v>
      </c>
      <c r="J98" s="29"/>
      <c r="K98" s="27">
        <v>7</v>
      </c>
      <c r="L98" s="27"/>
      <c r="M98" s="27"/>
      <c r="N98" s="28">
        <f t="shared" si="1"/>
        <v>7</v>
      </c>
      <c r="O98" s="13"/>
      <c r="P98" s="9"/>
    </row>
    <row r="99" spans="1:16" ht="13.5" customHeight="1" x14ac:dyDescent="0.2">
      <c r="A99" s="10" t="s">
        <v>302</v>
      </c>
      <c r="B99" s="24" t="str">
        <f t="shared" si="0"/>
        <v xml:space="preserve">Жильцов Сергей </v>
      </c>
      <c r="C99" s="25" t="s">
        <v>497</v>
      </c>
      <c r="D99" s="25" t="s">
        <v>316</v>
      </c>
      <c r="E99" s="25" t="s">
        <v>185</v>
      </c>
      <c r="F99" s="25" t="s">
        <v>309</v>
      </c>
      <c r="G99" s="25" t="s">
        <v>21</v>
      </c>
      <c r="H99" s="26">
        <v>8</v>
      </c>
      <c r="I99" s="25" t="s">
        <v>22</v>
      </c>
      <c r="J99" s="27">
        <v>0</v>
      </c>
      <c r="K99" s="27"/>
      <c r="L99" s="27">
        <v>6</v>
      </c>
      <c r="M99" s="27">
        <v>0</v>
      </c>
      <c r="N99" s="28">
        <f t="shared" si="1"/>
        <v>6</v>
      </c>
      <c r="O99" s="30"/>
      <c r="P99" s="9"/>
    </row>
    <row r="100" spans="1:16" ht="13.5" customHeight="1" x14ac:dyDescent="0.2">
      <c r="A100" s="10" t="s">
        <v>302</v>
      </c>
      <c r="B100" s="24" t="str">
        <f t="shared" si="0"/>
        <v xml:space="preserve">Малахов Андрей </v>
      </c>
      <c r="C100" s="25" t="s">
        <v>96</v>
      </c>
      <c r="D100" s="25" t="s">
        <v>102</v>
      </c>
      <c r="E100" s="25" t="s">
        <v>46</v>
      </c>
      <c r="F100" s="25" t="s">
        <v>376</v>
      </c>
      <c r="G100" s="25" t="s">
        <v>99</v>
      </c>
      <c r="H100" s="26">
        <v>8</v>
      </c>
      <c r="I100" s="25" t="s">
        <v>100</v>
      </c>
      <c r="J100" s="27">
        <v>0</v>
      </c>
      <c r="K100" s="27">
        <v>0</v>
      </c>
      <c r="L100" s="27">
        <v>6</v>
      </c>
      <c r="M100" s="27">
        <v>0</v>
      </c>
      <c r="N100" s="28">
        <f t="shared" si="1"/>
        <v>6</v>
      </c>
      <c r="O100" s="13"/>
      <c r="P100" s="9"/>
    </row>
    <row r="101" spans="1:16" ht="13.5" customHeight="1" x14ac:dyDescent="0.2">
      <c r="A101" s="10" t="s">
        <v>302</v>
      </c>
      <c r="B101" s="24" t="str">
        <f t="shared" si="0"/>
        <v xml:space="preserve">Клеоновская Софья </v>
      </c>
      <c r="C101" s="25" t="s">
        <v>498</v>
      </c>
      <c r="D101" s="25" t="s">
        <v>224</v>
      </c>
      <c r="E101" s="25" t="s">
        <v>84</v>
      </c>
      <c r="F101" s="25" t="s">
        <v>362</v>
      </c>
      <c r="G101" s="25" t="s">
        <v>21</v>
      </c>
      <c r="H101" s="26">
        <v>7</v>
      </c>
      <c r="I101" s="25" t="s">
        <v>22</v>
      </c>
      <c r="J101" s="27">
        <v>0</v>
      </c>
      <c r="K101" s="27"/>
      <c r="L101" s="27">
        <v>4</v>
      </c>
      <c r="M101" s="27"/>
      <c r="N101" s="28">
        <f t="shared" si="1"/>
        <v>4</v>
      </c>
      <c r="O101" s="30"/>
      <c r="P101" s="9"/>
    </row>
    <row r="102" spans="1:16" ht="13.5" customHeight="1" x14ac:dyDescent="0.2">
      <c r="A102" s="10" t="s">
        <v>302</v>
      </c>
      <c r="B102" s="24" t="str">
        <f t="shared" si="0"/>
        <v xml:space="preserve">Вольнов Марк </v>
      </c>
      <c r="C102" s="25" t="s">
        <v>499</v>
      </c>
      <c r="D102" s="25" t="s">
        <v>254</v>
      </c>
      <c r="E102" s="25" t="s">
        <v>42</v>
      </c>
      <c r="F102" s="25" t="s">
        <v>341</v>
      </c>
      <c r="G102" s="25" t="s">
        <v>476</v>
      </c>
      <c r="H102" s="26">
        <v>7</v>
      </c>
      <c r="I102" s="25" t="s">
        <v>267</v>
      </c>
      <c r="J102" s="27">
        <v>0</v>
      </c>
      <c r="K102" s="27">
        <v>0</v>
      </c>
      <c r="L102" s="27">
        <v>2</v>
      </c>
      <c r="M102" s="27">
        <v>0</v>
      </c>
      <c r="N102" s="28">
        <f t="shared" si="1"/>
        <v>2</v>
      </c>
      <c r="O102" s="13"/>
      <c r="P102" s="9"/>
    </row>
    <row r="103" spans="1:16" ht="13.5" customHeight="1" x14ac:dyDescent="0.2">
      <c r="A103" s="10" t="s">
        <v>302</v>
      </c>
      <c r="B103" s="24" t="str">
        <f t="shared" si="0"/>
        <v xml:space="preserve">Вязметинов Иван </v>
      </c>
      <c r="C103" s="25" t="s">
        <v>500</v>
      </c>
      <c r="D103" s="25" t="s">
        <v>144</v>
      </c>
      <c r="E103" s="25" t="s">
        <v>42</v>
      </c>
      <c r="F103" s="25" t="s">
        <v>473</v>
      </c>
      <c r="G103" s="25" t="s">
        <v>28</v>
      </c>
      <c r="H103" s="26">
        <v>8</v>
      </c>
      <c r="I103" s="25" t="s">
        <v>29</v>
      </c>
      <c r="J103" s="27">
        <v>0</v>
      </c>
      <c r="K103" s="27">
        <v>0</v>
      </c>
      <c r="L103" s="27">
        <v>2</v>
      </c>
      <c r="M103" s="27"/>
      <c r="N103" s="28">
        <f t="shared" si="1"/>
        <v>2</v>
      </c>
      <c r="O103" s="16"/>
      <c r="P103" s="9"/>
    </row>
    <row r="104" spans="1:16" ht="13.5" customHeight="1" x14ac:dyDescent="0.2">
      <c r="A104" s="10" t="s">
        <v>302</v>
      </c>
      <c r="B104" s="24" t="str">
        <f t="shared" si="0"/>
        <v xml:space="preserve">Иванов Юрий </v>
      </c>
      <c r="C104" s="25" t="s">
        <v>501</v>
      </c>
      <c r="D104" s="25" t="s">
        <v>496</v>
      </c>
      <c r="E104" s="25" t="s">
        <v>135</v>
      </c>
      <c r="F104" s="25" t="s">
        <v>502</v>
      </c>
      <c r="G104" s="25" t="s">
        <v>91</v>
      </c>
      <c r="H104" s="26">
        <v>8</v>
      </c>
      <c r="I104" s="25" t="s">
        <v>92</v>
      </c>
      <c r="J104" s="27">
        <v>0</v>
      </c>
      <c r="K104" s="27">
        <v>0</v>
      </c>
      <c r="L104" s="27">
        <v>2</v>
      </c>
      <c r="M104" s="27">
        <v>0</v>
      </c>
      <c r="N104" s="28">
        <f t="shared" si="1"/>
        <v>2</v>
      </c>
      <c r="O104" s="13"/>
      <c r="P104" s="9"/>
    </row>
    <row r="105" spans="1:16" ht="13.5" customHeight="1" x14ac:dyDescent="0.2">
      <c r="A105" s="10" t="s">
        <v>302</v>
      </c>
      <c r="B105" s="24" t="str">
        <f t="shared" si="0"/>
        <v xml:space="preserve">Карнажицкий Максим </v>
      </c>
      <c r="C105" s="25" t="s">
        <v>503</v>
      </c>
      <c r="D105" s="25" t="s">
        <v>66</v>
      </c>
      <c r="E105" s="25" t="s">
        <v>203</v>
      </c>
      <c r="F105" s="25" t="s">
        <v>434</v>
      </c>
      <c r="G105" s="25" t="s">
        <v>72</v>
      </c>
      <c r="H105" s="26">
        <v>8</v>
      </c>
      <c r="I105" s="25" t="s">
        <v>73</v>
      </c>
      <c r="J105" s="27">
        <v>0</v>
      </c>
      <c r="K105" s="27">
        <v>0</v>
      </c>
      <c r="L105" s="27">
        <v>2</v>
      </c>
      <c r="M105" s="27">
        <v>0</v>
      </c>
      <c r="N105" s="28">
        <f t="shared" si="1"/>
        <v>2</v>
      </c>
      <c r="O105" s="13"/>
      <c r="P105" s="9"/>
    </row>
    <row r="106" spans="1:16" ht="13.5" customHeight="1" x14ac:dyDescent="0.2">
      <c r="A106" s="10" t="s">
        <v>302</v>
      </c>
      <c r="B106" s="24" t="str">
        <f t="shared" si="0"/>
        <v xml:space="preserve">Короткий Егор </v>
      </c>
      <c r="C106" s="25" t="s">
        <v>504</v>
      </c>
      <c r="D106" s="25" t="s">
        <v>94</v>
      </c>
      <c r="E106" s="25" t="s">
        <v>150</v>
      </c>
      <c r="F106" s="25" t="s">
        <v>412</v>
      </c>
      <c r="G106" s="25" t="s">
        <v>91</v>
      </c>
      <c r="H106" s="26">
        <v>7</v>
      </c>
      <c r="I106" s="25" t="s">
        <v>92</v>
      </c>
      <c r="J106" s="27">
        <v>0</v>
      </c>
      <c r="K106" s="27">
        <v>0</v>
      </c>
      <c r="L106" s="27">
        <v>2</v>
      </c>
      <c r="M106" s="27">
        <v>0</v>
      </c>
      <c r="N106" s="28">
        <f t="shared" si="1"/>
        <v>2</v>
      </c>
      <c r="O106" s="13"/>
      <c r="P106" s="9"/>
    </row>
    <row r="107" spans="1:16" ht="13.5" customHeight="1" x14ac:dyDescent="0.2">
      <c r="A107" s="10" t="s">
        <v>302</v>
      </c>
      <c r="B107" s="24" t="str">
        <f t="shared" si="0"/>
        <v xml:space="preserve">Логинова Валерия </v>
      </c>
      <c r="C107" s="25" t="s">
        <v>505</v>
      </c>
      <c r="D107" s="25" t="s">
        <v>155</v>
      </c>
      <c r="E107" s="25" t="s">
        <v>188</v>
      </c>
      <c r="F107" s="25" t="s">
        <v>314</v>
      </c>
      <c r="G107" s="25" t="s">
        <v>209</v>
      </c>
      <c r="H107" s="26">
        <v>8</v>
      </c>
      <c r="I107" s="25" t="s">
        <v>210</v>
      </c>
      <c r="J107" s="27">
        <v>0</v>
      </c>
      <c r="K107" s="27">
        <v>0</v>
      </c>
      <c r="L107" s="27">
        <v>2</v>
      </c>
      <c r="M107" s="27">
        <v>0</v>
      </c>
      <c r="N107" s="28">
        <f t="shared" si="1"/>
        <v>2</v>
      </c>
      <c r="O107" s="13"/>
      <c r="P107" s="9"/>
    </row>
    <row r="108" spans="1:16" ht="13.5" customHeight="1" x14ac:dyDescent="0.2">
      <c r="A108" s="10" t="s">
        <v>302</v>
      </c>
      <c r="B108" s="24" t="str">
        <f t="shared" si="0"/>
        <v xml:space="preserve">Павлова Елизавета </v>
      </c>
      <c r="C108" s="25" t="s">
        <v>506</v>
      </c>
      <c r="D108" s="25" t="s">
        <v>285</v>
      </c>
      <c r="E108" s="25" t="s">
        <v>188</v>
      </c>
      <c r="F108" s="25" t="s">
        <v>419</v>
      </c>
      <c r="G108" s="25" t="s">
        <v>79</v>
      </c>
      <c r="H108" s="26">
        <v>8</v>
      </c>
      <c r="I108" s="25" t="s">
        <v>507</v>
      </c>
      <c r="J108" s="27">
        <v>0</v>
      </c>
      <c r="K108" s="27">
        <v>0</v>
      </c>
      <c r="L108" s="27">
        <v>2</v>
      </c>
      <c r="M108" s="27">
        <v>0</v>
      </c>
      <c r="N108" s="28">
        <f t="shared" si="1"/>
        <v>2</v>
      </c>
      <c r="O108" s="13"/>
      <c r="P108" s="9"/>
    </row>
    <row r="109" spans="1:16" ht="13.5" customHeight="1" x14ac:dyDescent="0.2">
      <c r="A109" s="10" t="s">
        <v>302</v>
      </c>
      <c r="B109" s="24" t="str">
        <f t="shared" si="0"/>
        <v xml:space="preserve">Хайдаров Семен </v>
      </c>
      <c r="C109" s="25" t="s">
        <v>508</v>
      </c>
      <c r="D109" s="25" t="s">
        <v>509</v>
      </c>
      <c r="E109" s="25" t="s">
        <v>135</v>
      </c>
      <c r="F109" s="25" t="s">
        <v>502</v>
      </c>
      <c r="G109" s="25" t="s">
        <v>91</v>
      </c>
      <c r="H109" s="26">
        <v>8</v>
      </c>
      <c r="I109" s="25" t="s">
        <v>92</v>
      </c>
      <c r="J109" s="27">
        <v>0</v>
      </c>
      <c r="K109" s="27">
        <v>0</v>
      </c>
      <c r="L109" s="27">
        <v>2</v>
      </c>
      <c r="M109" s="27"/>
      <c r="N109" s="28">
        <f t="shared" si="1"/>
        <v>2</v>
      </c>
      <c r="O109" s="13"/>
      <c r="P109" s="9"/>
    </row>
    <row r="110" spans="1:16" ht="13.5" customHeight="1" x14ac:dyDescent="0.2">
      <c r="A110" s="10" t="s">
        <v>302</v>
      </c>
      <c r="B110" s="24" t="str">
        <f t="shared" si="0"/>
        <v xml:space="preserve">Грицкевич Иван </v>
      </c>
      <c r="C110" s="25" t="s">
        <v>510</v>
      </c>
      <c r="D110" s="25" t="s">
        <v>144</v>
      </c>
      <c r="E110" s="25" t="s">
        <v>46</v>
      </c>
      <c r="F110" s="25" t="s">
        <v>511</v>
      </c>
      <c r="G110" s="25" t="s">
        <v>79</v>
      </c>
      <c r="H110" s="26">
        <v>6</v>
      </c>
      <c r="I110" s="25" t="s">
        <v>512</v>
      </c>
      <c r="J110" s="27">
        <v>0</v>
      </c>
      <c r="K110" s="27">
        <v>0</v>
      </c>
      <c r="L110" s="27"/>
      <c r="M110" s="27">
        <v>0</v>
      </c>
      <c r="N110" s="28">
        <f t="shared" si="1"/>
        <v>0</v>
      </c>
      <c r="O110" s="13"/>
      <c r="P110" s="9"/>
    </row>
    <row r="111" spans="1:16" ht="13.5" customHeight="1" x14ac:dyDescent="0.2">
      <c r="A111" s="10" t="s">
        <v>302</v>
      </c>
      <c r="B111" s="24" t="str">
        <f t="shared" si="0"/>
        <v xml:space="preserve">Демидов Максим </v>
      </c>
      <c r="C111" s="25" t="s">
        <v>174</v>
      </c>
      <c r="D111" s="25" t="s">
        <v>66</v>
      </c>
      <c r="E111" s="25" t="s">
        <v>46</v>
      </c>
      <c r="F111" s="25" t="s">
        <v>387</v>
      </c>
      <c r="G111" s="25" t="s">
        <v>79</v>
      </c>
      <c r="H111" s="26">
        <v>6</v>
      </c>
      <c r="I111" s="25" t="s">
        <v>176</v>
      </c>
      <c r="J111" s="29"/>
      <c r="K111" s="27">
        <v>0</v>
      </c>
      <c r="L111" s="27"/>
      <c r="M111" s="27"/>
      <c r="N111" s="28">
        <f t="shared" si="1"/>
        <v>0</v>
      </c>
      <c r="O111" s="13"/>
      <c r="P111" s="9"/>
    </row>
    <row r="112" spans="1:16" ht="13.5" customHeight="1" x14ac:dyDescent="0.2">
      <c r="A112" s="10" t="s">
        <v>302</v>
      </c>
      <c r="B112" s="24" t="str">
        <f t="shared" si="0"/>
        <v xml:space="preserve">Дуничкина Мария </v>
      </c>
      <c r="C112" s="25" t="s">
        <v>513</v>
      </c>
      <c r="D112" s="25" t="s">
        <v>411</v>
      </c>
      <c r="E112" s="25" t="s">
        <v>514</v>
      </c>
      <c r="F112" s="25" t="s">
        <v>341</v>
      </c>
      <c r="G112" s="25" t="s">
        <v>60</v>
      </c>
      <c r="H112" s="26">
        <v>7</v>
      </c>
      <c r="I112" s="31" t="s">
        <v>61</v>
      </c>
      <c r="J112" s="27">
        <v>0</v>
      </c>
      <c r="K112" s="27">
        <v>0</v>
      </c>
      <c r="L112" s="27"/>
      <c r="M112" s="27">
        <v>0</v>
      </c>
      <c r="N112" s="28">
        <f t="shared" si="1"/>
        <v>0</v>
      </c>
      <c r="O112" s="13"/>
      <c r="P112" s="9"/>
    </row>
    <row r="113" spans="1:16" ht="13.5" customHeight="1" x14ac:dyDescent="0.2">
      <c r="A113" s="10" t="s">
        <v>302</v>
      </c>
      <c r="B113" s="24" t="str">
        <f t="shared" si="0"/>
        <v xml:space="preserve">Еременко Евгений </v>
      </c>
      <c r="C113" s="25" t="s">
        <v>515</v>
      </c>
      <c r="D113" s="25" t="s">
        <v>190</v>
      </c>
      <c r="E113" s="25" t="s">
        <v>203</v>
      </c>
      <c r="F113" s="25" t="s">
        <v>406</v>
      </c>
      <c r="G113" s="25" t="s">
        <v>79</v>
      </c>
      <c r="H113" s="26">
        <v>6</v>
      </c>
      <c r="I113" s="25" t="s">
        <v>100</v>
      </c>
      <c r="J113" s="27">
        <v>0</v>
      </c>
      <c r="K113" s="27"/>
      <c r="L113" s="27"/>
      <c r="M113" s="27"/>
      <c r="N113" s="28">
        <f t="shared" si="1"/>
        <v>0</v>
      </c>
      <c r="O113" s="13"/>
      <c r="P113" s="9"/>
    </row>
    <row r="114" spans="1:16" ht="13.5" customHeight="1" x14ac:dyDescent="0.2">
      <c r="A114" s="10" t="s">
        <v>302</v>
      </c>
      <c r="B114" s="24" t="str">
        <f t="shared" si="0"/>
        <v xml:space="preserve">Жакупова Кира </v>
      </c>
      <c r="C114" s="25" t="s">
        <v>516</v>
      </c>
      <c r="D114" s="25" t="s">
        <v>517</v>
      </c>
      <c r="E114" s="25" t="s">
        <v>325</v>
      </c>
      <c r="F114" s="25" t="s">
        <v>427</v>
      </c>
      <c r="G114" s="25" t="s">
        <v>21</v>
      </c>
      <c r="H114" s="26">
        <v>6</v>
      </c>
      <c r="I114" s="25" t="s">
        <v>22</v>
      </c>
      <c r="J114" s="27">
        <v>0</v>
      </c>
      <c r="K114" s="27">
        <v>0</v>
      </c>
      <c r="L114" s="27">
        <v>0</v>
      </c>
      <c r="M114" s="27"/>
      <c r="N114" s="28">
        <f t="shared" si="1"/>
        <v>0</v>
      </c>
      <c r="O114" s="32"/>
      <c r="P114" s="9"/>
    </row>
    <row r="115" spans="1:16" ht="13.5" customHeight="1" x14ac:dyDescent="0.2">
      <c r="A115" s="10" t="s">
        <v>302</v>
      </c>
      <c r="B115" s="24" t="str">
        <f t="shared" si="0"/>
        <v xml:space="preserve">Зотикова Ксения </v>
      </c>
      <c r="C115" s="25" t="s">
        <v>518</v>
      </c>
      <c r="D115" s="25" t="s">
        <v>25</v>
      </c>
      <c r="E115" s="25" t="s">
        <v>180</v>
      </c>
      <c r="F115" s="25" t="s">
        <v>399</v>
      </c>
      <c r="G115" s="25" t="s">
        <v>28</v>
      </c>
      <c r="H115" s="26">
        <v>6</v>
      </c>
      <c r="I115" s="25" t="s">
        <v>289</v>
      </c>
      <c r="J115" s="27">
        <v>0</v>
      </c>
      <c r="K115" s="27">
        <v>0</v>
      </c>
      <c r="L115" s="27"/>
      <c r="M115" s="27"/>
      <c r="N115" s="28">
        <f t="shared" si="1"/>
        <v>0</v>
      </c>
      <c r="O115" s="16"/>
      <c r="P115" s="9"/>
    </row>
    <row r="116" spans="1:16" ht="13.5" customHeight="1" x14ac:dyDescent="0.2">
      <c r="A116" s="10" t="s">
        <v>302</v>
      </c>
      <c r="B116" s="24" t="str">
        <f t="shared" si="0"/>
        <v xml:space="preserve">Игнатов Илья </v>
      </c>
      <c r="C116" s="25" t="s">
        <v>519</v>
      </c>
      <c r="D116" s="25" t="s">
        <v>97</v>
      </c>
      <c r="E116" s="25" t="s">
        <v>110</v>
      </c>
      <c r="F116" s="25" t="s">
        <v>332</v>
      </c>
      <c r="G116" s="25" t="s">
        <v>72</v>
      </c>
      <c r="H116" s="26">
        <v>8</v>
      </c>
      <c r="I116" s="25" t="s">
        <v>73</v>
      </c>
      <c r="J116" s="27"/>
      <c r="K116" s="27"/>
      <c r="L116" s="27">
        <v>0</v>
      </c>
      <c r="M116" s="27"/>
      <c r="N116" s="28">
        <f t="shared" si="1"/>
        <v>0</v>
      </c>
      <c r="O116" s="13"/>
      <c r="P116" s="9"/>
    </row>
    <row r="117" spans="1:16" ht="13.5" customHeight="1" x14ac:dyDescent="0.2">
      <c r="A117" s="10" t="s">
        <v>302</v>
      </c>
      <c r="B117" s="24" t="str">
        <f t="shared" si="0"/>
        <v xml:space="preserve">Коданёв Никита </v>
      </c>
      <c r="C117" s="25" t="s">
        <v>520</v>
      </c>
      <c r="D117" s="25" t="s">
        <v>109</v>
      </c>
      <c r="E117" s="25" t="s">
        <v>46</v>
      </c>
      <c r="F117" s="25" t="s">
        <v>346</v>
      </c>
      <c r="G117" s="25" t="s">
        <v>72</v>
      </c>
      <c r="H117" s="26">
        <v>7</v>
      </c>
      <c r="I117" s="25" t="s">
        <v>73</v>
      </c>
      <c r="J117" s="27">
        <v>0</v>
      </c>
      <c r="K117" s="27">
        <v>0</v>
      </c>
      <c r="L117" s="27">
        <v>0</v>
      </c>
      <c r="M117" s="27">
        <v>0</v>
      </c>
      <c r="N117" s="28">
        <f t="shared" si="1"/>
        <v>0</v>
      </c>
      <c r="O117" s="13"/>
      <c r="P117" s="33"/>
    </row>
    <row r="118" spans="1:16" ht="13.5" customHeight="1" x14ac:dyDescent="0.2">
      <c r="A118" s="10" t="s">
        <v>302</v>
      </c>
      <c r="B118" s="24" t="str">
        <f t="shared" si="0"/>
        <v xml:space="preserve">Колынина Анна </v>
      </c>
      <c r="C118" s="25" t="s">
        <v>521</v>
      </c>
      <c r="D118" s="25" t="s">
        <v>54</v>
      </c>
      <c r="E118" s="25" t="s">
        <v>256</v>
      </c>
      <c r="F118" s="25" t="s">
        <v>387</v>
      </c>
      <c r="G118" s="25" t="s">
        <v>79</v>
      </c>
      <c r="H118" s="26">
        <v>7</v>
      </c>
      <c r="I118" s="31" t="s">
        <v>259</v>
      </c>
      <c r="J118" s="27">
        <v>0</v>
      </c>
      <c r="K118" s="27">
        <v>0</v>
      </c>
      <c r="L118" s="27">
        <v>0</v>
      </c>
      <c r="M118" s="27">
        <v>0</v>
      </c>
      <c r="N118" s="28">
        <f t="shared" si="1"/>
        <v>0</v>
      </c>
      <c r="O118" s="13"/>
      <c r="P118" s="33"/>
    </row>
    <row r="119" spans="1:16" ht="13.5" customHeight="1" x14ac:dyDescent="0.2">
      <c r="A119" s="10" t="s">
        <v>302</v>
      </c>
      <c r="B119" s="24" t="str">
        <f t="shared" si="0"/>
        <v xml:space="preserve">Кольенен Михаил </v>
      </c>
      <c r="C119" s="25" t="s">
        <v>522</v>
      </c>
      <c r="D119" s="25" t="s">
        <v>201</v>
      </c>
      <c r="E119" s="25" t="s">
        <v>232</v>
      </c>
      <c r="F119" s="25" t="s">
        <v>511</v>
      </c>
      <c r="G119" s="25" t="s">
        <v>79</v>
      </c>
      <c r="H119" s="26">
        <v>6</v>
      </c>
      <c r="I119" s="25" t="s">
        <v>431</v>
      </c>
      <c r="J119" s="29"/>
      <c r="K119" s="27">
        <v>0</v>
      </c>
      <c r="L119" s="27"/>
      <c r="M119" s="27"/>
      <c r="N119" s="28">
        <f t="shared" si="1"/>
        <v>0</v>
      </c>
      <c r="O119" s="13"/>
      <c r="P119" s="33"/>
    </row>
    <row r="120" spans="1:16" ht="13.5" customHeight="1" x14ac:dyDescent="0.2">
      <c r="A120" s="10" t="s">
        <v>302</v>
      </c>
      <c r="B120" s="24" t="str">
        <f t="shared" si="0"/>
        <v xml:space="preserve">Комаров Владислав </v>
      </c>
      <c r="C120" s="25" t="s">
        <v>523</v>
      </c>
      <c r="D120" s="25" t="s">
        <v>130</v>
      </c>
      <c r="E120" s="25" t="s">
        <v>135</v>
      </c>
      <c r="F120" s="25" t="s">
        <v>423</v>
      </c>
      <c r="G120" s="25" t="s">
        <v>28</v>
      </c>
      <c r="H120" s="26">
        <v>8</v>
      </c>
      <c r="I120" s="25" t="s">
        <v>212</v>
      </c>
      <c r="J120" s="29"/>
      <c r="K120" s="27">
        <v>0</v>
      </c>
      <c r="L120" s="27"/>
      <c r="M120" s="27">
        <v>0</v>
      </c>
      <c r="N120" s="28">
        <f t="shared" si="1"/>
        <v>0</v>
      </c>
      <c r="O120" s="16"/>
      <c r="P120" s="33"/>
    </row>
    <row r="121" spans="1:16" ht="13.5" customHeight="1" x14ac:dyDescent="0.2">
      <c r="A121" s="10" t="s">
        <v>302</v>
      </c>
      <c r="B121" s="24" t="str">
        <f t="shared" si="0"/>
        <v xml:space="preserve">Кораблев Данил </v>
      </c>
      <c r="C121" s="25" t="s">
        <v>524</v>
      </c>
      <c r="D121" s="25" t="s">
        <v>408</v>
      </c>
      <c r="E121" s="25" t="s">
        <v>42</v>
      </c>
      <c r="F121" s="25" t="s">
        <v>441</v>
      </c>
      <c r="G121" s="25" t="s">
        <v>34</v>
      </c>
      <c r="H121" s="26">
        <v>6</v>
      </c>
      <c r="I121" s="25" t="s">
        <v>35</v>
      </c>
      <c r="J121" s="27">
        <v>0</v>
      </c>
      <c r="K121" s="27"/>
      <c r="L121" s="27">
        <v>0</v>
      </c>
      <c r="M121" s="27">
        <v>0</v>
      </c>
      <c r="N121" s="28">
        <f t="shared" si="1"/>
        <v>0</v>
      </c>
      <c r="O121" s="16"/>
      <c r="P121" s="33"/>
    </row>
    <row r="122" spans="1:16" ht="13.5" customHeight="1" x14ac:dyDescent="0.2">
      <c r="A122" s="10" t="s">
        <v>302</v>
      </c>
      <c r="B122" s="24" t="str">
        <f t="shared" si="0"/>
        <v xml:space="preserve">Крупец Дмитрий </v>
      </c>
      <c r="C122" s="25" t="s">
        <v>525</v>
      </c>
      <c r="D122" s="25" t="s">
        <v>57</v>
      </c>
      <c r="E122" s="25" t="s">
        <v>281</v>
      </c>
      <c r="F122" s="25" t="s">
        <v>482</v>
      </c>
      <c r="G122" s="25" t="s">
        <v>21</v>
      </c>
      <c r="H122" s="26">
        <v>5</v>
      </c>
      <c r="I122" s="25" t="s">
        <v>22</v>
      </c>
      <c r="J122" s="29"/>
      <c r="K122" s="27">
        <v>0</v>
      </c>
      <c r="L122" s="27"/>
      <c r="M122" s="27">
        <v>0</v>
      </c>
      <c r="N122" s="28">
        <f t="shared" si="1"/>
        <v>0</v>
      </c>
      <c r="O122" s="13"/>
      <c r="P122" s="33"/>
    </row>
    <row r="123" spans="1:16" ht="13.5" customHeight="1" x14ac:dyDescent="0.2">
      <c r="A123" s="10" t="s">
        <v>302</v>
      </c>
      <c r="B123" s="24" t="str">
        <f t="shared" si="0"/>
        <v xml:space="preserve">Кувшинова Дарина </v>
      </c>
      <c r="C123" s="25" t="s">
        <v>526</v>
      </c>
      <c r="D123" s="25" t="s">
        <v>527</v>
      </c>
      <c r="E123" s="25" t="s">
        <v>26</v>
      </c>
      <c r="F123" s="25" t="s">
        <v>437</v>
      </c>
      <c r="G123" s="25" t="s">
        <v>141</v>
      </c>
      <c r="H123" s="26">
        <v>7</v>
      </c>
      <c r="I123" s="25" t="s">
        <v>142</v>
      </c>
      <c r="J123" s="27">
        <v>0</v>
      </c>
      <c r="K123" s="27">
        <v>0</v>
      </c>
      <c r="L123" s="27"/>
      <c r="M123" s="27">
        <v>0</v>
      </c>
      <c r="N123" s="28">
        <f t="shared" si="1"/>
        <v>0</v>
      </c>
      <c r="O123" s="13"/>
      <c r="P123" s="33"/>
    </row>
    <row r="124" spans="1:16" ht="13.5" customHeight="1" x14ac:dyDescent="0.2">
      <c r="A124" s="10" t="s">
        <v>302</v>
      </c>
      <c r="B124" s="24" t="str">
        <f t="shared" si="0"/>
        <v xml:space="preserve">Лыжин Вадим </v>
      </c>
      <c r="C124" s="25" t="s">
        <v>528</v>
      </c>
      <c r="D124" s="25" t="s">
        <v>216</v>
      </c>
      <c r="E124" s="25" t="s">
        <v>46</v>
      </c>
      <c r="F124" s="25" t="s">
        <v>372</v>
      </c>
      <c r="G124" s="25" t="s">
        <v>72</v>
      </c>
      <c r="H124" s="26">
        <v>7</v>
      </c>
      <c r="I124" s="25" t="s">
        <v>73</v>
      </c>
      <c r="J124" s="27">
        <v>0</v>
      </c>
      <c r="K124" s="27">
        <v>0</v>
      </c>
      <c r="L124" s="27">
        <v>0</v>
      </c>
      <c r="M124" s="27">
        <v>0</v>
      </c>
      <c r="N124" s="28">
        <f t="shared" si="1"/>
        <v>0</v>
      </c>
      <c r="O124" s="13"/>
      <c r="P124" s="33"/>
    </row>
    <row r="125" spans="1:16" ht="13.5" customHeight="1" x14ac:dyDescent="0.2">
      <c r="A125" s="10" t="s">
        <v>302</v>
      </c>
      <c r="B125" s="24" t="str">
        <f t="shared" si="0"/>
        <v xml:space="preserve">Макаров Владимир </v>
      </c>
      <c r="C125" s="25" t="s">
        <v>529</v>
      </c>
      <c r="D125" s="25" t="s">
        <v>481</v>
      </c>
      <c r="E125" s="25" t="s">
        <v>19</v>
      </c>
      <c r="F125" s="25" t="s">
        <v>511</v>
      </c>
      <c r="G125" s="25" t="s">
        <v>79</v>
      </c>
      <c r="H125" s="26">
        <v>6</v>
      </c>
      <c r="I125" s="25" t="s">
        <v>530</v>
      </c>
      <c r="J125" s="27">
        <v>0</v>
      </c>
      <c r="K125" s="27">
        <v>0</v>
      </c>
      <c r="L125" s="27"/>
      <c r="M125" s="27">
        <v>0</v>
      </c>
      <c r="N125" s="28">
        <f t="shared" si="1"/>
        <v>0</v>
      </c>
      <c r="O125" s="13"/>
      <c r="P125" s="33"/>
    </row>
    <row r="126" spans="1:16" ht="13.5" customHeight="1" x14ac:dyDescent="0.2">
      <c r="A126" s="10" t="s">
        <v>302</v>
      </c>
      <c r="B126" s="24" t="str">
        <f t="shared" si="0"/>
        <v xml:space="preserve">Мальцев Антон </v>
      </c>
      <c r="C126" s="25" t="s">
        <v>531</v>
      </c>
      <c r="D126" s="25" t="s">
        <v>70</v>
      </c>
      <c r="E126" s="25" t="s">
        <v>19</v>
      </c>
      <c r="F126" s="25" t="s">
        <v>396</v>
      </c>
      <c r="G126" s="25" t="s">
        <v>91</v>
      </c>
      <c r="H126" s="26">
        <v>8</v>
      </c>
      <c r="I126" s="25" t="s">
        <v>92</v>
      </c>
      <c r="J126" s="27">
        <v>0</v>
      </c>
      <c r="K126" s="27">
        <v>0</v>
      </c>
      <c r="L126" s="27">
        <v>0</v>
      </c>
      <c r="M126" s="27">
        <v>0</v>
      </c>
      <c r="N126" s="28">
        <f t="shared" si="1"/>
        <v>0</v>
      </c>
      <c r="O126" s="13"/>
      <c r="P126" s="33"/>
    </row>
    <row r="127" spans="1:16" ht="13.5" customHeight="1" x14ac:dyDescent="0.2">
      <c r="A127" s="10" t="s">
        <v>302</v>
      </c>
      <c r="B127" s="24" t="str">
        <f t="shared" si="0"/>
        <v xml:space="preserve">Мальцев Роман </v>
      </c>
      <c r="C127" s="25" t="s">
        <v>531</v>
      </c>
      <c r="D127" s="25" t="s">
        <v>532</v>
      </c>
      <c r="E127" s="25" t="s">
        <v>178</v>
      </c>
      <c r="F127" s="25" t="s">
        <v>348</v>
      </c>
      <c r="G127" s="25" t="s">
        <v>21</v>
      </c>
      <c r="H127" s="26">
        <v>6</v>
      </c>
      <c r="I127" s="25" t="s">
        <v>22</v>
      </c>
      <c r="J127" s="27">
        <v>0</v>
      </c>
      <c r="K127" s="27">
        <v>0</v>
      </c>
      <c r="L127" s="27">
        <v>0</v>
      </c>
      <c r="M127" s="27">
        <v>0</v>
      </c>
      <c r="N127" s="28">
        <f t="shared" si="1"/>
        <v>0</v>
      </c>
      <c r="O127" s="30"/>
      <c r="P127" s="33"/>
    </row>
    <row r="128" spans="1:16" ht="13.5" customHeight="1" x14ac:dyDescent="0.2">
      <c r="A128" s="10" t="s">
        <v>302</v>
      </c>
      <c r="B128" s="24" t="str">
        <f t="shared" si="0"/>
        <v xml:space="preserve">Ни Артём </v>
      </c>
      <c r="C128" s="25" t="s">
        <v>533</v>
      </c>
      <c r="D128" s="25" t="s">
        <v>87</v>
      </c>
      <c r="E128" s="25" t="s">
        <v>46</v>
      </c>
      <c r="F128" s="25" t="s">
        <v>486</v>
      </c>
      <c r="G128" s="25" t="s">
        <v>21</v>
      </c>
      <c r="H128" s="26">
        <v>6</v>
      </c>
      <c r="I128" s="25" t="s">
        <v>22</v>
      </c>
      <c r="J128" s="27">
        <v>0</v>
      </c>
      <c r="K128" s="27">
        <v>0</v>
      </c>
      <c r="L128" s="27"/>
      <c r="M128" s="27">
        <v>0</v>
      </c>
      <c r="N128" s="28">
        <f t="shared" si="1"/>
        <v>0</v>
      </c>
      <c r="O128" s="32"/>
      <c r="P128" s="33"/>
    </row>
    <row r="129" spans="1:16" ht="13.5" customHeight="1" x14ac:dyDescent="0.2">
      <c r="A129" s="10" t="s">
        <v>302</v>
      </c>
      <c r="B129" s="24" t="str">
        <f t="shared" si="0"/>
        <v xml:space="preserve">Огородникова Ярослава </v>
      </c>
      <c r="C129" s="25" t="s">
        <v>534</v>
      </c>
      <c r="D129" s="25" t="s">
        <v>535</v>
      </c>
      <c r="E129" s="25" t="s">
        <v>188</v>
      </c>
      <c r="F129" s="25" t="s">
        <v>445</v>
      </c>
      <c r="G129" s="25" t="s">
        <v>21</v>
      </c>
      <c r="H129" s="26">
        <v>5</v>
      </c>
      <c r="I129" s="25" t="s">
        <v>22</v>
      </c>
      <c r="J129" s="27">
        <v>0</v>
      </c>
      <c r="K129" s="27">
        <v>0</v>
      </c>
      <c r="L129" s="27"/>
      <c r="M129" s="27"/>
      <c r="N129" s="28">
        <f t="shared" si="1"/>
        <v>0</v>
      </c>
      <c r="O129" s="12"/>
      <c r="P129" s="33"/>
    </row>
    <row r="130" spans="1:16" ht="13.5" customHeight="1" x14ac:dyDescent="0.2">
      <c r="A130" s="10" t="s">
        <v>302</v>
      </c>
      <c r="B130" s="24" t="str">
        <f t="shared" si="0"/>
        <v xml:space="preserve">Павловская Маргарита </v>
      </c>
      <c r="C130" s="25" t="s">
        <v>536</v>
      </c>
      <c r="D130" s="25" t="s">
        <v>283</v>
      </c>
      <c r="E130" s="25" t="s">
        <v>249</v>
      </c>
      <c r="F130" s="25" t="s">
        <v>341</v>
      </c>
      <c r="G130" s="25" t="s">
        <v>60</v>
      </c>
      <c r="H130" s="26">
        <v>8</v>
      </c>
      <c r="I130" s="31" t="s">
        <v>61</v>
      </c>
      <c r="J130" s="27">
        <v>0</v>
      </c>
      <c r="K130" s="27">
        <v>0</v>
      </c>
      <c r="L130" s="27"/>
      <c r="M130" s="27">
        <v>0</v>
      </c>
      <c r="N130" s="28">
        <f t="shared" si="1"/>
        <v>0</v>
      </c>
      <c r="O130" s="13"/>
      <c r="P130" s="33"/>
    </row>
    <row r="131" spans="1:16" ht="13.5" customHeight="1" x14ac:dyDescent="0.2">
      <c r="A131" s="10" t="s">
        <v>302</v>
      </c>
      <c r="B131" s="24" t="str">
        <f t="shared" si="0"/>
        <v xml:space="preserve">Пантелеева Валентина </v>
      </c>
      <c r="C131" s="25" t="s">
        <v>537</v>
      </c>
      <c r="D131" s="25" t="s">
        <v>538</v>
      </c>
      <c r="E131" s="25" t="s">
        <v>539</v>
      </c>
      <c r="F131" s="25" t="s">
        <v>423</v>
      </c>
      <c r="G131" s="25" t="s">
        <v>28</v>
      </c>
      <c r="H131" s="26">
        <v>8</v>
      </c>
      <c r="I131" s="25" t="s">
        <v>212</v>
      </c>
      <c r="J131" s="27">
        <v>0</v>
      </c>
      <c r="K131" s="27">
        <v>0</v>
      </c>
      <c r="L131" s="27"/>
      <c r="M131" s="27"/>
      <c r="N131" s="28">
        <f t="shared" si="1"/>
        <v>0</v>
      </c>
      <c r="O131" s="16"/>
      <c r="P131" s="33"/>
    </row>
    <row r="132" spans="1:16" ht="13.5" customHeight="1" x14ac:dyDescent="0.2">
      <c r="A132" s="10" t="s">
        <v>302</v>
      </c>
      <c r="B132" s="24" t="str">
        <f t="shared" si="0"/>
        <v xml:space="preserve">Плиткина Лилия </v>
      </c>
      <c r="C132" s="25" t="s">
        <v>540</v>
      </c>
      <c r="D132" s="25" t="s">
        <v>541</v>
      </c>
      <c r="E132" s="25" t="s">
        <v>542</v>
      </c>
      <c r="F132" s="25" t="s">
        <v>486</v>
      </c>
      <c r="G132" s="25" t="s">
        <v>21</v>
      </c>
      <c r="H132" s="26">
        <v>6</v>
      </c>
      <c r="I132" s="25" t="s">
        <v>22</v>
      </c>
      <c r="J132" s="29"/>
      <c r="K132" s="27">
        <v>0</v>
      </c>
      <c r="L132" s="27">
        <v>0</v>
      </c>
      <c r="M132" s="27"/>
      <c r="N132" s="28">
        <f t="shared" si="1"/>
        <v>0</v>
      </c>
      <c r="O132" s="32"/>
      <c r="P132" s="33"/>
    </row>
    <row r="133" spans="1:16" ht="13.5" customHeight="1" x14ac:dyDescent="0.2">
      <c r="A133" s="10" t="s">
        <v>302</v>
      </c>
      <c r="B133" s="24" t="str">
        <f t="shared" si="0"/>
        <v xml:space="preserve">Полутова Ольга </v>
      </c>
      <c r="C133" s="25" t="s">
        <v>543</v>
      </c>
      <c r="D133" s="25" t="s">
        <v>294</v>
      </c>
      <c r="E133" s="25" t="s">
        <v>115</v>
      </c>
      <c r="F133" s="25" t="s">
        <v>374</v>
      </c>
      <c r="G133" s="25" t="s">
        <v>209</v>
      </c>
      <c r="H133" s="26">
        <v>8</v>
      </c>
      <c r="I133" s="25" t="s">
        <v>210</v>
      </c>
      <c r="J133" s="27">
        <v>0</v>
      </c>
      <c r="K133" s="27"/>
      <c r="L133" s="27"/>
      <c r="M133" s="27">
        <v>0</v>
      </c>
      <c r="N133" s="28">
        <f t="shared" si="1"/>
        <v>0</v>
      </c>
      <c r="O133" s="13"/>
      <c r="P133" s="33"/>
    </row>
    <row r="134" spans="1:16" ht="13.5" customHeight="1" x14ac:dyDescent="0.2">
      <c r="A134" s="10" t="s">
        <v>302</v>
      </c>
      <c r="B134" s="24" t="str">
        <f t="shared" si="0"/>
        <v xml:space="preserve">Семенцев Никита </v>
      </c>
      <c r="C134" s="25" t="s">
        <v>544</v>
      </c>
      <c r="D134" s="25" t="s">
        <v>109</v>
      </c>
      <c r="E134" s="25" t="s">
        <v>42</v>
      </c>
      <c r="F134" s="25" t="s">
        <v>366</v>
      </c>
      <c r="G134" s="25" t="s">
        <v>34</v>
      </c>
      <c r="H134" s="26">
        <v>7</v>
      </c>
      <c r="I134" s="25" t="s">
        <v>35</v>
      </c>
      <c r="J134" s="27"/>
      <c r="K134" s="27">
        <v>0</v>
      </c>
      <c r="L134" s="27"/>
      <c r="M134" s="27">
        <v>0</v>
      </c>
      <c r="N134" s="28">
        <f t="shared" si="1"/>
        <v>0</v>
      </c>
      <c r="O134" s="16"/>
      <c r="P134" s="33"/>
    </row>
    <row r="135" spans="1:16" ht="13.5" customHeight="1" x14ac:dyDescent="0.2">
      <c r="A135" s="10" t="s">
        <v>302</v>
      </c>
      <c r="B135" s="24" t="str">
        <f t="shared" si="0"/>
        <v xml:space="preserve">Смирнов Артемий </v>
      </c>
      <c r="C135" s="25" t="s">
        <v>545</v>
      </c>
      <c r="D135" s="25" t="s">
        <v>546</v>
      </c>
      <c r="E135" s="25" t="s">
        <v>42</v>
      </c>
      <c r="F135" s="25" t="s">
        <v>334</v>
      </c>
      <c r="G135" s="25" t="s">
        <v>28</v>
      </c>
      <c r="H135" s="26">
        <v>8</v>
      </c>
      <c r="I135" s="25" t="s">
        <v>29</v>
      </c>
      <c r="J135" s="27">
        <v>0</v>
      </c>
      <c r="K135" s="27"/>
      <c r="L135" s="27"/>
      <c r="M135" s="27"/>
      <c r="N135" s="28">
        <f t="shared" si="1"/>
        <v>0</v>
      </c>
      <c r="O135" s="13"/>
      <c r="P135" s="33"/>
    </row>
    <row r="136" spans="1:16" ht="13.5" customHeight="1" x14ac:dyDescent="0.2">
      <c r="A136" s="10" t="s">
        <v>302</v>
      </c>
      <c r="B136" s="24" t="str">
        <f t="shared" si="0"/>
        <v xml:space="preserve">Соколов Максим </v>
      </c>
      <c r="C136" s="25" t="s">
        <v>547</v>
      </c>
      <c r="D136" s="25" t="s">
        <v>66</v>
      </c>
      <c r="E136" s="25" t="s">
        <v>239</v>
      </c>
      <c r="F136" s="25" t="s">
        <v>502</v>
      </c>
      <c r="G136" s="25" t="s">
        <v>91</v>
      </c>
      <c r="H136" s="26">
        <v>8</v>
      </c>
      <c r="I136" s="25" t="s">
        <v>92</v>
      </c>
      <c r="J136" s="27">
        <v>0</v>
      </c>
      <c r="K136" s="27">
        <v>0</v>
      </c>
      <c r="L136" s="27"/>
      <c r="M136" s="27">
        <v>0</v>
      </c>
      <c r="N136" s="28">
        <f t="shared" si="1"/>
        <v>0</v>
      </c>
      <c r="O136" s="13"/>
      <c r="P136" s="33"/>
    </row>
    <row r="137" spans="1:16" ht="13.5" customHeight="1" x14ac:dyDescent="0.2">
      <c r="A137" s="10" t="s">
        <v>302</v>
      </c>
      <c r="B137" s="24" t="str">
        <f t="shared" si="0"/>
        <v xml:space="preserve">Урнев Максим </v>
      </c>
      <c r="C137" s="25" t="s">
        <v>548</v>
      </c>
      <c r="D137" s="25" t="s">
        <v>66</v>
      </c>
      <c r="E137" s="25" t="s">
        <v>110</v>
      </c>
      <c r="F137" s="25" t="s">
        <v>384</v>
      </c>
      <c r="G137" s="25" t="s">
        <v>28</v>
      </c>
      <c r="H137" s="26">
        <v>7</v>
      </c>
      <c r="I137" s="25" t="s">
        <v>29</v>
      </c>
      <c r="J137" s="27">
        <v>0</v>
      </c>
      <c r="K137" s="27">
        <v>0</v>
      </c>
      <c r="L137" s="27"/>
      <c r="M137" s="27"/>
      <c r="N137" s="28">
        <f t="shared" si="1"/>
        <v>0</v>
      </c>
      <c r="O137" s="13"/>
      <c r="P137" s="33"/>
    </row>
    <row r="138" spans="1:16" ht="13.5" customHeight="1" x14ac:dyDescent="0.2">
      <c r="A138" s="10" t="s">
        <v>302</v>
      </c>
      <c r="B138" s="24" t="str">
        <f t="shared" si="0"/>
        <v xml:space="preserve">Федькушев Савелий </v>
      </c>
      <c r="C138" s="25" t="s">
        <v>549</v>
      </c>
      <c r="D138" s="25" t="s">
        <v>378</v>
      </c>
      <c r="E138" s="25" t="s">
        <v>46</v>
      </c>
      <c r="F138" s="25" t="s">
        <v>412</v>
      </c>
      <c r="G138" s="25" t="s">
        <v>91</v>
      </c>
      <c r="H138" s="26">
        <v>7</v>
      </c>
      <c r="I138" s="25" t="s">
        <v>92</v>
      </c>
      <c r="J138" s="27">
        <v>0</v>
      </c>
      <c r="K138" s="27">
        <v>0</v>
      </c>
      <c r="L138" s="27"/>
      <c r="M138" s="27">
        <v>0</v>
      </c>
      <c r="N138" s="28">
        <f t="shared" si="1"/>
        <v>0</v>
      </c>
      <c r="O138" s="13"/>
      <c r="P138" s="33"/>
    </row>
    <row r="139" spans="1:16" ht="13.5" customHeight="1" x14ac:dyDescent="0.2">
      <c r="A139" s="10" t="s">
        <v>302</v>
      </c>
      <c r="B139" s="24" t="str">
        <f t="shared" si="0"/>
        <v xml:space="preserve">Чикирев Никита </v>
      </c>
      <c r="C139" s="25" t="s">
        <v>550</v>
      </c>
      <c r="D139" s="25" t="s">
        <v>109</v>
      </c>
      <c r="E139" s="25" t="s">
        <v>551</v>
      </c>
      <c r="F139" s="25" t="s">
        <v>427</v>
      </c>
      <c r="G139" s="25" t="s">
        <v>21</v>
      </c>
      <c r="H139" s="26">
        <v>6</v>
      </c>
      <c r="I139" s="25" t="s">
        <v>22</v>
      </c>
      <c r="J139" s="27">
        <v>0</v>
      </c>
      <c r="K139" s="27">
        <v>0</v>
      </c>
      <c r="L139" s="27">
        <v>0</v>
      </c>
      <c r="M139" s="27">
        <v>0</v>
      </c>
      <c r="N139" s="28">
        <f t="shared" si="1"/>
        <v>0</v>
      </c>
      <c r="O139" s="32"/>
      <c r="P139" s="33"/>
    </row>
    <row r="140" spans="1:16" ht="13.5" customHeight="1" x14ac:dyDescent="0.2">
      <c r="A140" s="10" t="s">
        <v>302</v>
      </c>
      <c r="B140" s="24" t="str">
        <f t="shared" si="0"/>
        <v xml:space="preserve">Шлопова Милена </v>
      </c>
      <c r="C140" s="25" t="s">
        <v>552</v>
      </c>
      <c r="D140" s="25" t="s">
        <v>553</v>
      </c>
      <c r="E140" s="25" t="s">
        <v>554</v>
      </c>
      <c r="F140" s="25" t="s">
        <v>355</v>
      </c>
      <c r="G140" s="25" t="s">
        <v>72</v>
      </c>
      <c r="H140" s="26">
        <v>8</v>
      </c>
      <c r="I140" s="25" t="s">
        <v>73</v>
      </c>
      <c r="J140" s="27">
        <v>0</v>
      </c>
      <c r="K140" s="27">
        <v>0</v>
      </c>
      <c r="L140" s="27"/>
      <c r="M140" s="27"/>
      <c r="N140" s="28">
        <f t="shared" si="1"/>
        <v>0</v>
      </c>
      <c r="O140" s="13"/>
      <c r="P140" s="33"/>
    </row>
    <row r="141" spans="1:16" ht="13.5" customHeight="1" x14ac:dyDescent="0.2">
      <c r="A141" s="10" t="s">
        <v>302</v>
      </c>
      <c r="B141" s="24" t="str">
        <f t="shared" si="0"/>
        <v xml:space="preserve">Шуликова Арина </v>
      </c>
      <c r="C141" s="25" t="s">
        <v>555</v>
      </c>
      <c r="D141" s="25" t="s">
        <v>556</v>
      </c>
      <c r="E141" s="25" t="s">
        <v>32</v>
      </c>
      <c r="F141" s="25" t="s">
        <v>445</v>
      </c>
      <c r="G141" s="25" t="s">
        <v>21</v>
      </c>
      <c r="H141" s="26">
        <v>5</v>
      </c>
      <c r="I141" s="25" t="s">
        <v>22</v>
      </c>
      <c r="J141" s="27">
        <v>0</v>
      </c>
      <c r="K141" s="27">
        <v>0</v>
      </c>
      <c r="L141" s="27">
        <v>0</v>
      </c>
      <c r="M141" s="27">
        <v>0</v>
      </c>
      <c r="N141" s="28">
        <f t="shared" si="1"/>
        <v>0</v>
      </c>
      <c r="O141" s="32"/>
      <c r="P141" s="33"/>
    </row>
    <row r="142" spans="1:16" ht="13.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3"/>
      <c r="O142" s="9"/>
      <c r="P142" s="33"/>
    </row>
    <row r="143" spans="1:16" ht="13.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3"/>
      <c r="O143" s="9"/>
      <c r="P143" s="33"/>
    </row>
    <row r="144" spans="1:16" ht="13.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3"/>
      <c r="O144" s="9"/>
      <c r="P144" s="33"/>
    </row>
    <row r="145" spans="1:16" ht="13.5" customHeight="1" x14ac:dyDescent="0.2">
      <c r="A145" s="22"/>
      <c r="B145" s="57" t="s">
        <v>299</v>
      </c>
      <c r="C145" s="55"/>
      <c r="D145" s="55"/>
      <c r="E145" s="55"/>
      <c r="F145" s="55"/>
      <c r="G145" s="21"/>
      <c r="H145" s="21"/>
      <c r="I145" s="23"/>
      <c r="J145" s="54" t="s">
        <v>300</v>
      </c>
      <c r="K145" s="55"/>
      <c r="L145" s="55"/>
      <c r="M145" s="55"/>
      <c r="N145" s="55"/>
      <c r="O145" s="55"/>
      <c r="P145" s="33"/>
    </row>
    <row r="146" spans="1:16" ht="13.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3"/>
      <c r="O146" s="9"/>
      <c r="P146" s="9"/>
    </row>
  </sheetData>
  <sortState ref="A27:P34">
    <sortCondition descending="1" ref="N27:N34"/>
  </sortState>
  <mergeCells count="3">
    <mergeCell ref="J145:O145"/>
    <mergeCell ref="B145:F145"/>
    <mergeCell ref="B1:O1"/>
  </mergeCells>
  <pageMargins left="0.19685039370078741" right="0.19685039370078741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9EEB"/>
    <pageSetUpPr fitToPage="1"/>
  </sheetPr>
  <dimension ref="A1:N56"/>
  <sheetViews>
    <sheetView workbookViewId="0"/>
  </sheetViews>
  <sheetFormatPr defaultColWidth="12.625" defaultRowHeight="15" customHeight="1" x14ac:dyDescent="0.2"/>
  <cols>
    <col min="1" max="1" width="21.375" customWidth="1"/>
    <col min="2" max="2" width="10.125" customWidth="1"/>
    <col min="3" max="3" width="17" customWidth="1"/>
    <col min="4" max="10" width="3.375" customWidth="1"/>
    <col min="11" max="11" width="6.375" customWidth="1"/>
    <col min="12" max="12" width="7" hidden="1" customWidth="1"/>
    <col min="13" max="13" width="9.5" customWidth="1"/>
    <col min="14" max="14" width="8" customWidth="1"/>
  </cols>
  <sheetData>
    <row r="1" spans="1:14" ht="15.75" customHeight="1" x14ac:dyDescent="0.2">
      <c r="A1" s="58" t="s">
        <v>557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"/>
    </row>
    <row r="2" spans="1:14" ht="14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0"/>
      <c r="M2" s="20"/>
      <c r="N2" s="20"/>
    </row>
    <row r="3" spans="1:14" ht="14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0"/>
      <c r="M3" s="20"/>
      <c r="N3" s="20"/>
    </row>
    <row r="4" spans="1:14" ht="14.25" customHeight="1" x14ac:dyDescent="0.2">
      <c r="A4" s="34" t="s">
        <v>558</v>
      </c>
      <c r="B4" s="34" t="s">
        <v>1</v>
      </c>
      <c r="C4" s="35" t="s">
        <v>559</v>
      </c>
      <c r="D4" s="34" t="s">
        <v>10</v>
      </c>
      <c r="E4" s="34" t="s">
        <v>11</v>
      </c>
      <c r="F4" s="34" t="s">
        <v>12</v>
      </c>
      <c r="G4" s="34" t="s">
        <v>13</v>
      </c>
      <c r="H4" s="34" t="s">
        <v>560</v>
      </c>
      <c r="I4" s="34" t="s">
        <v>561</v>
      </c>
      <c r="J4" s="34" t="s">
        <v>562</v>
      </c>
      <c r="K4" s="36" t="s">
        <v>14</v>
      </c>
      <c r="L4" s="37" t="s">
        <v>563</v>
      </c>
      <c r="M4" s="37" t="s">
        <v>15</v>
      </c>
      <c r="N4" s="20"/>
    </row>
    <row r="5" spans="1:14" ht="14.25" customHeight="1" x14ac:dyDescent="0.2">
      <c r="A5" s="38" t="s">
        <v>312</v>
      </c>
      <c r="B5" s="38" t="s">
        <v>302</v>
      </c>
      <c r="C5" s="38" t="s">
        <v>21</v>
      </c>
      <c r="D5" s="39">
        <v>1</v>
      </c>
      <c r="E5" s="40">
        <v>0</v>
      </c>
      <c r="F5" s="40">
        <v>1</v>
      </c>
      <c r="G5" s="40">
        <v>1</v>
      </c>
      <c r="H5" s="40">
        <v>1</v>
      </c>
      <c r="I5" s="40">
        <v>1</v>
      </c>
      <c r="J5" s="40">
        <v>0</v>
      </c>
      <c r="K5" s="41">
        <f t="shared" ref="K5:K50" si="0">3 * D5 + 3 * E5 + 3 * F5 + 4 * G5 + 4 * H5 + 5 * I5 + 6 * J5</f>
        <v>19</v>
      </c>
      <c r="L5" s="42">
        <f t="shared" ref="L5:L50" si="1">COUNTIF(D5:J5, "=1")</f>
        <v>5</v>
      </c>
      <c r="M5" s="43" t="s">
        <v>23</v>
      </c>
      <c r="N5" s="20"/>
    </row>
    <row r="6" spans="1:14" ht="14.25" customHeight="1" x14ac:dyDescent="0.2">
      <c r="A6" s="44" t="s">
        <v>564</v>
      </c>
      <c r="B6" s="38" t="s">
        <v>302</v>
      </c>
      <c r="C6" s="38" t="s">
        <v>34</v>
      </c>
      <c r="D6" s="40">
        <v>1</v>
      </c>
      <c r="E6" s="40">
        <v>0</v>
      </c>
      <c r="F6" s="40">
        <v>1</v>
      </c>
      <c r="G6" s="40">
        <v>1</v>
      </c>
      <c r="H6" s="40">
        <v>1</v>
      </c>
      <c r="I6" s="40">
        <v>1</v>
      </c>
      <c r="J6" s="40">
        <v>0</v>
      </c>
      <c r="K6" s="41">
        <f t="shared" si="0"/>
        <v>19</v>
      </c>
      <c r="L6" s="42">
        <f t="shared" si="1"/>
        <v>5</v>
      </c>
      <c r="M6" s="43" t="s">
        <v>23</v>
      </c>
      <c r="N6" s="20"/>
    </row>
    <row r="7" spans="1:14" ht="14.25" customHeight="1" x14ac:dyDescent="0.2">
      <c r="A7" s="38" t="s">
        <v>319</v>
      </c>
      <c r="B7" s="38" t="s">
        <v>302</v>
      </c>
      <c r="C7" s="38" t="s">
        <v>21</v>
      </c>
      <c r="D7" s="40">
        <v>1</v>
      </c>
      <c r="E7" s="40">
        <v>1</v>
      </c>
      <c r="F7" s="40">
        <v>1</v>
      </c>
      <c r="G7" s="40">
        <v>1</v>
      </c>
      <c r="H7" s="40">
        <v>0</v>
      </c>
      <c r="I7" s="40">
        <v>1</v>
      </c>
      <c r="J7" s="40">
        <v>0</v>
      </c>
      <c r="K7" s="41">
        <f t="shared" si="0"/>
        <v>18</v>
      </c>
      <c r="L7" s="42">
        <f t="shared" si="1"/>
        <v>5</v>
      </c>
      <c r="M7" s="43" t="s">
        <v>23</v>
      </c>
      <c r="N7" s="20"/>
    </row>
    <row r="8" spans="1:14" ht="14.25" customHeight="1" x14ac:dyDescent="0.2">
      <c r="A8" s="38" t="s">
        <v>334</v>
      </c>
      <c r="B8" s="38" t="s">
        <v>302</v>
      </c>
      <c r="C8" s="38" t="s">
        <v>28</v>
      </c>
      <c r="D8" s="40">
        <v>1</v>
      </c>
      <c r="E8" s="40">
        <v>1</v>
      </c>
      <c r="F8" s="40">
        <v>1</v>
      </c>
      <c r="G8" s="40">
        <v>1</v>
      </c>
      <c r="H8" s="40">
        <v>1</v>
      </c>
      <c r="I8" s="40">
        <v>0</v>
      </c>
      <c r="J8" s="40">
        <v>0</v>
      </c>
      <c r="K8" s="41">
        <f t="shared" si="0"/>
        <v>17</v>
      </c>
      <c r="L8" s="42">
        <f t="shared" si="1"/>
        <v>5</v>
      </c>
      <c r="M8" s="43" t="s">
        <v>23</v>
      </c>
      <c r="N8" s="20"/>
    </row>
    <row r="9" spans="1:14" ht="14.25" customHeight="1" x14ac:dyDescent="0.2">
      <c r="A9" s="38" t="s">
        <v>362</v>
      </c>
      <c r="B9" s="38" t="s">
        <v>302</v>
      </c>
      <c r="C9" s="38" t="s">
        <v>21</v>
      </c>
      <c r="D9" s="40">
        <v>0</v>
      </c>
      <c r="E9" s="40">
        <v>1</v>
      </c>
      <c r="F9" s="40">
        <v>1</v>
      </c>
      <c r="G9" s="40">
        <v>1</v>
      </c>
      <c r="H9" s="40">
        <v>0</v>
      </c>
      <c r="I9" s="40">
        <v>1</v>
      </c>
      <c r="J9" s="40">
        <v>0</v>
      </c>
      <c r="K9" s="41">
        <f t="shared" si="0"/>
        <v>15</v>
      </c>
      <c r="L9" s="42">
        <f t="shared" si="1"/>
        <v>4</v>
      </c>
      <c r="M9" s="43" t="s">
        <v>43</v>
      </c>
      <c r="N9" s="20"/>
    </row>
    <row r="10" spans="1:14" ht="14.25" customHeight="1" x14ac:dyDescent="0.2">
      <c r="A10" s="38" t="s">
        <v>350</v>
      </c>
      <c r="B10" s="38" t="s">
        <v>302</v>
      </c>
      <c r="C10" s="38" t="s">
        <v>21</v>
      </c>
      <c r="D10" s="40">
        <v>1</v>
      </c>
      <c r="E10" s="40">
        <v>1</v>
      </c>
      <c r="F10" s="40">
        <v>1</v>
      </c>
      <c r="G10" s="40">
        <v>0</v>
      </c>
      <c r="H10" s="40">
        <v>0</v>
      </c>
      <c r="I10" s="40">
        <v>1</v>
      </c>
      <c r="J10" s="40">
        <v>0</v>
      </c>
      <c r="K10" s="41">
        <f t="shared" si="0"/>
        <v>14</v>
      </c>
      <c r="L10" s="42">
        <f t="shared" si="1"/>
        <v>4</v>
      </c>
      <c r="M10" s="43" t="s">
        <v>43</v>
      </c>
      <c r="N10" s="20"/>
    </row>
    <row r="11" spans="1:14" ht="14.25" customHeight="1" x14ac:dyDescent="0.2">
      <c r="A11" s="38" t="s">
        <v>317</v>
      </c>
      <c r="B11" s="38" t="s">
        <v>302</v>
      </c>
      <c r="C11" s="38" t="s">
        <v>72</v>
      </c>
      <c r="D11" s="40">
        <v>1</v>
      </c>
      <c r="E11" s="40">
        <v>1</v>
      </c>
      <c r="F11" s="40">
        <v>1</v>
      </c>
      <c r="G11" s="40">
        <v>0</v>
      </c>
      <c r="H11" s="40">
        <v>1</v>
      </c>
      <c r="I11" s="40">
        <v>0</v>
      </c>
      <c r="J11" s="40">
        <v>0</v>
      </c>
      <c r="K11" s="41">
        <f t="shared" si="0"/>
        <v>13</v>
      </c>
      <c r="L11" s="42">
        <f t="shared" si="1"/>
        <v>4</v>
      </c>
      <c r="M11" s="43" t="s">
        <v>43</v>
      </c>
      <c r="N11" s="20"/>
    </row>
    <row r="12" spans="1:14" ht="14.25" customHeight="1" x14ac:dyDescent="0.2">
      <c r="A12" s="38" t="s">
        <v>309</v>
      </c>
      <c r="B12" s="38" t="s">
        <v>302</v>
      </c>
      <c r="C12" s="38" t="s">
        <v>21</v>
      </c>
      <c r="D12" s="40">
        <v>1</v>
      </c>
      <c r="E12" s="40">
        <v>1</v>
      </c>
      <c r="F12" s="40">
        <v>1</v>
      </c>
      <c r="G12" s="40">
        <v>0</v>
      </c>
      <c r="H12" s="40">
        <v>1</v>
      </c>
      <c r="I12" s="40">
        <v>0</v>
      </c>
      <c r="J12" s="40">
        <v>0</v>
      </c>
      <c r="K12" s="41">
        <f t="shared" si="0"/>
        <v>13</v>
      </c>
      <c r="L12" s="42">
        <f t="shared" si="1"/>
        <v>4</v>
      </c>
      <c r="M12" s="43" t="s">
        <v>43</v>
      </c>
      <c r="N12" s="20"/>
    </row>
    <row r="13" spans="1:14" ht="14.25" customHeight="1" x14ac:dyDescent="0.2">
      <c r="A13" s="38" t="s">
        <v>304</v>
      </c>
      <c r="B13" s="38" t="s">
        <v>302</v>
      </c>
      <c r="C13" s="44" t="s">
        <v>565</v>
      </c>
      <c r="D13" s="40">
        <v>0</v>
      </c>
      <c r="E13" s="40">
        <v>0</v>
      </c>
      <c r="F13" s="40">
        <v>1</v>
      </c>
      <c r="G13" s="40">
        <v>1</v>
      </c>
      <c r="H13" s="40">
        <v>1</v>
      </c>
      <c r="I13" s="40">
        <v>0</v>
      </c>
      <c r="J13" s="40">
        <v>0</v>
      </c>
      <c r="K13" s="41">
        <f t="shared" si="0"/>
        <v>11</v>
      </c>
      <c r="L13" s="42">
        <f t="shared" si="1"/>
        <v>3</v>
      </c>
      <c r="M13" s="43" t="s">
        <v>81</v>
      </c>
      <c r="N13" s="20"/>
    </row>
    <row r="14" spans="1:14" ht="14.25" customHeight="1" x14ac:dyDescent="0.2">
      <c r="A14" s="38" t="s">
        <v>341</v>
      </c>
      <c r="B14" s="38" t="s">
        <v>302</v>
      </c>
      <c r="C14" s="44" t="s">
        <v>565</v>
      </c>
      <c r="D14" s="40">
        <v>0</v>
      </c>
      <c r="E14" s="40">
        <v>1</v>
      </c>
      <c r="F14" s="40">
        <v>1</v>
      </c>
      <c r="G14" s="40">
        <v>0</v>
      </c>
      <c r="H14" s="40">
        <v>0</v>
      </c>
      <c r="I14" s="40">
        <v>1</v>
      </c>
      <c r="J14" s="40">
        <v>0</v>
      </c>
      <c r="K14" s="41">
        <f t="shared" si="0"/>
        <v>11</v>
      </c>
      <c r="L14" s="42">
        <f t="shared" si="1"/>
        <v>3</v>
      </c>
      <c r="M14" s="43" t="s">
        <v>81</v>
      </c>
      <c r="N14" s="20"/>
    </row>
    <row r="15" spans="1:14" ht="14.25" customHeight="1" x14ac:dyDescent="0.2">
      <c r="A15" s="38" t="s">
        <v>366</v>
      </c>
      <c r="B15" s="38" t="s">
        <v>302</v>
      </c>
      <c r="C15" s="38" t="s">
        <v>34</v>
      </c>
      <c r="D15" s="40">
        <v>1</v>
      </c>
      <c r="E15" s="40">
        <v>0</v>
      </c>
      <c r="F15" s="40">
        <v>1</v>
      </c>
      <c r="G15" s="40">
        <v>1</v>
      </c>
      <c r="H15" s="40">
        <v>0</v>
      </c>
      <c r="I15" s="40">
        <v>0</v>
      </c>
      <c r="J15" s="40">
        <v>0</v>
      </c>
      <c r="K15" s="41">
        <f t="shared" si="0"/>
        <v>10</v>
      </c>
      <c r="L15" s="42">
        <f t="shared" si="1"/>
        <v>3</v>
      </c>
      <c r="M15" s="43" t="s">
        <v>81</v>
      </c>
      <c r="N15" s="20"/>
    </row>
    <row r="16" spans="1:14" ht="14.25" customHeight="1" x14ac:dyDescent="0.2">
      <c r="A16" s="38" t="s">
        <v>353</v>
      </c>
      <c r="B16" s="38" t="s">
        <v>302</v>
      </c>
      <c r="C16" s="38" t="s">
        <v>28</v>
      </c>
      <c r="D16" s="40">
        <v>1</v>
      </c>
      <c r="E16" s="40">
        <v>1</v>
      </c>
      <c r="F16" s="40">
        <v>1</v>
      </c>
      <c r="G16" s="40">
        <v>0</v>
      </c>
      <c r="H16" s="40">
        <v>0</v>
      </c>
      <c r="I16" s="40">
        <v>0</v>
      </c>
      <c r="J16" s="40">
        <v>0</v>
      </c>
      <c r="K16" s="41">
        <f t="shared" si="0"/>
        <v>9</v>
      </c>
      <c r="L16" s="42">
        <f t="shared" si="1"/>
        <v>3</v>
      </c>
      <c r="M16" s="43" t="s">
        <v>81</v>
      </c>
      <c r="N16" s="20"/>
    </row>
    <row r="17" spans="1:14" ht="14.25" customHeight="1" x14ac:dyDescent="0.2">
      <c r="A17" s="38" t="s">
        <v>419</v>
      </c>
      <c r="B17" s="38" t="s">
        <v>302</v>
      </c>
      <c r="C17" s="38" t="s">
        <v>79</v>
      </c>
      <c r="D17" s="40">
        <v>1</v>
      </c>
      <c r="E17" s="40">
        <v>1</v>
      </c>
      <c r="F17" s="40">
        <v>1</v>
      </c>
      <c r="G17" s="40">
        <v>0</v>
      </c>
      <c r="H17" s="40">
        <v>0</v>
      </c>
      <c r="I17" s="40">
        <v>0</v>
      </c>
      <c r="J17" s="40">
        <v>0</v>
      </c>
      <c r="K17" s="41">
        <f t="shared" si="0"/>
        <v>9</v>
      </c>
      <c r="L17" s="42">
        <f t="shared" si="1"/>
        <v>3</v>
      </c>
      <c r="M17" s="43" t="s">
        <v>81</v>
      </c>
      <c r="N17" s="20"/>
    </row>
    <row r="18" spans="1:14" ht="14.25" customHeight="1" x14ac:dyDescent="0.2">
      <c r="A18" s="38" t="s">
        <v>434</v>
      </c>
      <c r="B18" s="38" t="s">
        <v>302</v>
      </c>
      <c r="C18" s="38" t="s">
        <v>72</v>
      </c>
      <c r="D18" s="40">
        <v>0</v>
      </c>
      <c r="E18" s="40">
        <v>1</v>
      </c>
      <c r="F18" s="40">
        <v>0</v>
      </c>
      <c r="G18" s="40">
        <v>0</v>
      </c>
      <c r="H18" s="40">
        <v>0</v>
      </c>
      <c r="I18" s="40">
        <v>1</v>
      </c>
      <c r="J18" s="40">
        <v>0</v>
      </c>
      <c r="K18" s="41">
        <f t="shared" si="0"/>
        <v>8</v>
      </c>
      <c r="L18" s="42">
        <f t="shared" si="1"/>
        <v>2</v>
      </c>
      <c r="M18" s="45"/>
      <c r="N18" s="20"/>
    </row>
    <row r="19" spans="1:14" ht="14.25" customHeight="1" x14ac:dyDescent="0.2">
      <c r="A19" s="38" t="s">
        <v>314</v>
      </c>
      <c r="B19" s="38" t="s">
        <v>302</v>
      </c>
      <c r="C19" s="38" t="s">
        <v>209</v>
      </c>
      <c r="D19" s="40">
        <v>0</v>
      </c>
      <c r="E19" s="40">
        <v>1</v>
      </c>
      <c r="F19" s="40">
        <v>0</v>
      </c>
      <c r="G19" s="40">
        <v>0</v>
      </c>
      <c r="H19" s="40">
        <v>1</v>
      </c>
      <c r="I19" s="40">
        <v>0</v>
      </c>
      <c r="J19" s="40">
        <v>0</v>
      </c>
      <c r="K19" s="41">
        <f t="shared" si="0"/>
        <v>7</v>
      </c>
      <c r="L19" s="42">
        <f t="shared" si="1"/>
        <v>2</v>
      </c>
      <c r="M19" s="45"/>
      <c r="N19" s="20"/>
    </row>
    <row r="20" spans="1:14" ht="14.25" customHeight="1" x14ac:dyDescent="0.2">
      <c r="A20" s="38" t="s">
        <v>329</v>
      </c>
      <c r="B20" s="38" t="s">
        <v>302</v>
      </c>
      <c r="C20" s="38" t="s">
        <v>21</v>
      </c>
      <c r="D20" s="40">
        <v>1</v>
      </c>
      <c r="E20" s="40">
        <v>0</v>
      </c>
      <c r="F20" s="40">
        <v>0</v>
      </c>
      <c r="G20" s="40">
        <v>0</v>
      </c>
      <c r="H20" s="40">
        <v>1</v>
      </c>
      <c r="I20" s="40">
        <v>0</v>
      </c>
      <c r="J20" s="40">
        <v>0</v>
      </c>
      <c r="K20" s="41">
        <f t="shared" si="0"/>
        <v>7</v>
      </c>
      <c r="L20" s="42">
        <f t="shared" si="1"/>
        <v>2</v>
      </c>
      <c r="M20" s="45"/>
      <c r="N20" s="20"/>
    </row>
    <row r="21" spans="1:14" ht="14.25" customHeight="1" x14ac:dyDescent="0.2">
      <c r="A21" s="38" t="s">
        <v>441</v>
      </c>
      <c r="B21" s="38" t="s">
        <v>302</v>
      </c>
      <c r="C21" s="38" t="s">
        <v>34</v>
      </c>
      <c r="D21" s="40">
        <v>1</v>
      </c>
      <c r="E21" s="40">
        <v>0</v>
      </c>
      <c r="F21" s="40">
        <v>0</v>
      </c>
      <c r="G21" s="40">
        <v>0</v>
      </c>
      <c r="H21" s="40">
        <v>1</v>
      </c>
      <c r="I21" s="40">
        <v>0</v>
      </c>
      <c r="J21" s="40">
        <v>0</v>
      </c>
      <c r="K21" s="41">
        <f t="shared" si="0"/>
        <v>7</v>
      </c>
      <c r="L21" s="42">
        <f t="shared" si="1"/>
        <v>2</v>
      </c>
      <c r="M21" s="45"/>
      <c r="N21" s="20"/>
    </row>
    <row r="22" spans="1:14" ht="14.25" customHeight="1" x14ac:dyDescent="0.2">
      <c r="A22" s="38" t="s">
        <v>473</v>
      </c>
      <c r="B22" s="38" t="s">
        <v>302</v>
      </c>
      <c r="C22" s="38" t="s">
        <v>28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1</v>
      </c>
      <c r="K22" s="41">
        <f t="shared" si="0"/>
        <v>6</v>
      </c>
      <c r="L22" s="42">
        <f t="shared" si="1"/>
        <v>1</v>
      </c>
      <c r="M22" s="45"/>
      <c r="N22" s="20"/>
    </row>
    <row r="23" spans="1:14" ht="14.25" customHeight="1" x14ac:dyDescent="0.2">
      <c r="A23" s="38" t="s">
        <v>425</v>
      </c>
      <c r="B23" s="38" t="s">
        <v>302</v>
      </c>
      <c r="C23" s="38" t="s">
        <v>28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1</v>
      </c>
      <c r="K23" s="41">
        <f t="shared" si="0"/>
        <v>6</v>
      </c>
      <c r="L23" s="42">
        <f t="shared" si="1"/>
        <v>1</v>
      </c>
      <c r="M23" s="45"/>
      <c r="N23" s="20"/>
    </row>
    <row r="24" spans="1:14" ht="14.25" customHeight="1" x14ac:dyDescent="0.2">
      <c r="A24" s="38" t="s">
        <v>423</v>
      </c>
      <c r="B24" s="38" t="s">
        <v>302</v>
      </c>
      <c r="C24" s="38" t="s">
        <v>28</v>
      </c>
      <c r="D24" s="40">
        <v>1</v>
      </c>
      <c r="E24" s="40">
        <v>0</v>
      </c>
      <c r="F24" s="40">
        <v>1</v>
      </c>
      <c r="G24" s="40">
        <v>0</v>
      </c>
      <c r="H24" s="40">
        <v>0</v>
      </c>
      <c r="I24" s="40">
        <v>0</v>
      </c>
      <c r="J24" s="40">
        <v>0</v>
      </c>
      <c r="K24" s="41">
        <f t="shared" si="0"/>
        <v>6</v>
      </c>
      <c r="L24" s="42">
        <f t="shared" si="1"/>
        <v>2</v>
      </c>
      <c r="M24" s="45"/>
      <c r="N24" s="20"/>
    </row>
    <row r="25" spans="1:14" ht="14.25" customHeight="1" x14ac:dyDescent="0.2">
      <c r="A25" s="38" t="s">
        <v>406</v>
      </c>
      <c r="B25" s="38" t="s">
        <v>302</v>
      </c>
      <c r="C25" s="38" t="s">
        <v>79</v>
      </c>
      <c r="D25" s="40">
        <v>1</v>
      </c>
      <c r="E25" s="40">
        <v>0</v>
      </c>
      <c r="F25" s="40">
        <v>1</v>
      </c>
      <c r="G25" s="40">
        <v>0</v>
      </c>
      <c r="H25" s="40">
        <v>0</v>
      </c>
      <c r="I25" s="40">
        <v>0</v>
      </c>
      <c r="J25" s="40">
        <v>0</v>
      </c>
      <c r="K25" s="41">
        <f t="shared" si="0"/>
        <v>6</v>
      </c>
      <c r="L25" s="42">
        <f t="shared" si="1"/>
        <v>2</v>
      </c>
      <c r="M25" s="45"/>
      <c r="N25" s="20"/>
    </row>
    <row r="26" spans="1:14" ht="14.25" customHeight="1" x14ac:dyDescent="0.2">
      <c r="A26" s="38" t="s">
        <v>511</v>
      </c>
      <c r="B26" s="38" t="s">
        <v>302</v>
      </c>
      <c r="C26" s="38" t="s">
        <v>79</v>
      </c>
      <c r="D26" s="40">
        <v>1</v>
      </c>
      <c r="E26" s="40">
        <v>0</v>
      </c>
      <c r="F26" s="40">
        <v>1</v>
      </c>
      <c r="G26" s="40">
        <v>0</v>
      </c>
      <c r="H26" s="40">
        <v>0</v>
      </c>
      <c r="I26" s="40">
        <v>0</v>
      </c>
      <c r="J26" s="40">
        <v>0</v>
      </c>
      <c r="K26" s="41">
        <f t="shared" si="0"/>
        <v>6</v>
      </c>
      <c r="L26" s="42">
        <f t="shared" si="1"/>
        <v>2</v>
      </c>
      <c r="M26" s="45"/>
      <c r="N26" s="20"/>
    </row>
    <row r="27" spans="1:14" ht="14.25" customHeight="1" x14ac:dyDescent="0.2">
      <c r="A27" s="38" t="s">
        <v>327</v>
      </c>
      <c r="B27" s="38" t="s">
        <v>302</v>
      </c>
      <c r="C27" s="38" t="s">
        <v>91</v>
      </c>
      <c r="D27" s="40">
        <v>1</v>
      </c>
      <c r="E27" s="40">
        <v>0</v>
      </c>
      <c r="F27" s="40">
        <v>1</v>
      </c>
      <c r="G27" s="40">
        <v>0</v>
      </c>
      <c r="H27" s="40">
        <v>0</v>
      </c>
      <c r="I27" s="40">
        <v>0</v>
      </c>
      <c r="J27" s="40">
        <v>0</v>
      </c>
      <c r="K27" s="41">
        <f t="shared" si="0"/>
        <v>6</v>
      </c>
      <c r="L27" s="42">
        <f t="shared" si="1"/>
        <v>2</v>
      </c>
      <c r="M27" s="45"/>
      <c r="N27" s="20"/>
    </row>
    <row r="28" spans="1:14" ht="14.25" customHeight="1" x14ac:dyDescent="0.2">
      <c r="A28" s="38" t="s">
        <v>355</v>
      </c>
      <c r="B28" s="38" t="s">
        <v>302</v>
      </c>
      <c r="C28" s="38" t="s">
        <v>72</v>
      </c>
      <c r="D28" s="40">
        <v>1</v>
      </c>
      <c r="E28" s="40">
        <v>1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1">
        <f t="shared" si="0"/>
        <v>6</v>
      </c>
      <c r="L28" s="42">
        <f t="shared" si="1"/>
        <v>2</v>
      </c>
      <c r="M28" s="43"/>
      <c r="N28" s="20"/>
    </row>
    <row r="29" spans="1:14" ht="14.25" customHeight="1" x14ac:dyDescent="0.2">
      <c r="A29" s="38" t="s">
        <v>482</v>
      </c>
      <c r="B29" s="38" t="s">
        <v>302</v>
      </c>
      <c r="C29" s="38" t="s">
        <v>21</v>
      </c>
      <c r="D29" s="40">
        <v>0</v>
      </c>
      <c r="E29" s="40">
        <v>1</v>
      </c>
      <c r="F29" s="40">
        <v>1</v>
      </c>
      <c r="G29" s="40">
        <v>0</v>
      </c>
      <c r="H29" s="40">
        <v>0</v>
      </c>
      <c r="I29" s="40">
        <v>0</v>
      </c>
      <c r="J29" s="40">
        <v>0</v>
      </c>
      <c r="K29" s="41">
        <f t="shared" si="0"/>
        <v>6</v>
      </c>
      <c r="L29" s="42">
        <f t="shared" si="1"/>
        <v>2</v>
      </c>
      <c r="M29" s="45"/>
      <c r="N29" s="20"/>
    </row>
    <row r="30" spans="1:14" ht="14.25" customHeight="1" x14ac:dyDescent="0.2">
      <c r="A30" s="38" t="s">
        <v>348</v>
      </c>
      <c r="B30" s="38" t="s">
        <v>302</v>
      </c>
      <c r="C30" s="38" t="s">
        <v>21</v>
      </c>
      <c r="D30" s="40">
        <v>1</v>
      </c>
      <c r="E30" s="40">
        <v>0</v>
      </c>
      <c r="F30" s="40">
        <v>1</v>
      </c>
      <c r="G30" s="40">
        <v>0</v>
      </c>
      <c r="H30" s="40">
        <v>0</v>
      </c>
      <c r="I30" s="40">
        <v>0</v>
      </c>
      <c r="J30" s="40">
        <v>0</v>
      </c>
      <c r="K30" s="41">
        <f t="shared" si="0"/>
        <v>6</v>
      </c>
      <c r="L30" s="42">
        <f t="shared" si="1"/>
        <v>2</v>
      </c>
      <c r="M30" s="45"/>
      <c r="N30" s="20"/>
    </row>
    <row r="31" spans="1:14" ht="14.25" customHeight="1" x14ac:dyDescent="0.2">
      <c r="A31" s="38" t="s">
        <v>402</v>
      </c>
      <c r="B31" s="38" t="s">
        <v>302</v>
      </c>
      <c r="C31" s="38" t="s">
        <v>91</v>
      </c>
      <c r="D31" s="40">
        <v>0</v>
      </c>
      <c r="E31" s="40">
        <v>0</v>
      </c>
      <c r="F31" s="40">
        <v>0</v>
      </c>
      <c r="G31" s="40">
        <v>1</v>
      </c>
      <c r="H31" s="40">
        <v>0</v>
      </c>
      <c r="I31" s="40">
        <v>0</v>
      </c>
      <c r="J31" s="40">
        <v>0</v>
      </c>
      <c r="K31" s="41">
        <f t="shared" si="0"/>
        <v>4</v>
      </c>
      <c r="L31" s="42">
        <f t="shared" si="1"/>
        <v>1</v>
      </c>
      <c r="M31" s="45"/>
      <c r="N31" s="20"/>
    </row>
    <row r="32" spans="1:14" ht="14.25" customHeight="1" x14ac:dyDescent="0.2">
      <c r="A32" s="38" t="s">
        <v>427</v>
      </c>
      <c r="B32" s="38" t="s">
        <v>302</v>
      </c>
      <c r="C32" s="38" t="s">
        <v>21</v>
      </c>
      <c r="D32" s="40">
        <v>0</v>
      </c>
      <c r="E32" s="40">
        <v>0</v>
      </c>
      <c r="F32" s="40">
        <v>0</v>
      </c>
      <c r="G32" s="40">
        <v>0</v>
      </c>
      <c r="H32" s="40">
        <v>1</v>
      </c>
      <c r="I32" s="40">
        <v>0</v>
      </c>
      <c r="J32" s="40">
        <v>0</v>
      </c>
      <c r="K32" s="41">
        <f t="shared" si="0"/>
        <v>4</v>
      </c>
      <c r="L32" s="42">
        <f t="shared" si="1"/>
        <v>1</v>
      </c>
      <c r="M32" s="45"/>
      <c r="N32" s="20"/>
    </row>
    <row r="33" spans="1:14" ht="14.25" customHeight="1" x14ac:dyDescent="0.2">
      <c r="A33" s="38" t="s">
        <v>399</v>
      </c>
      <c r="B33" s="38" t="s">
        <v>302</v>
      </c>
      <c r="C33" s="38" t="s">
        <v>28</v>
      </c>
      <c r="D33" s="40">
        <v>1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1">
        <f t="shared" si="0"/>
        <v>3</v>
      </c>
      <c r="L33" s="42">
        <f t="shared" si="1"/>
        <v>1</v>
      </c>
      <c r="M33" s="45"/>
      <c r="N33" s="20"/>
    </row>
    <row r="34" spans="1:14" ht="14.25" customHeight="1" x14ac:dyDescent="0.2">
      <c r="A34" s="46" t="s">
        <v>376</v>
      </c>
      <c r="B34" s="46" t="s">
        <v>302</v>
      </c>
      <c r="C34" s="46" t="s">
        <v>99</v>
      </c>
      <c r="D34" s="47">
        <v>0</v>
      </c>
      <c r="E34" s="47">
        <v>0</v>
      </c>
      <c r="F34" s="47">
        <v>1</v>
      </c>
      <c r="G34" s="47">
        <v>0</v>
      </c>
      <c r="H34" s="47">
        <v>0</v>
      </c>
      <c r="I34" s="47">
        <v>0</v>
      </c>
      <c r="J34" s="48">
        <v>0</v>
      </c>
      <c r="K34" s="41">
        <f t="shared" si="0"/>
        <v>3</v>
      </c>
      <c r="L34" s="42">
        <f t="shared" si="1"/>
        <v>1</v>
      </c>
      <c r="M34" s="45"/>
      <c r="N34" s="20"/>
    </row>
    <row r="35" spans="1:14" ht="14.25" customHeight="1" x14ac:dyDescent="0.2">
      <c r="A35" s="38" t="s">
        <v>374</v>
      </c>
      <c r="B35" s="38" t="s">
        <v>302</v>
      </c>
      <c r="C35" s="38" t="s">
        <v>209</v>
      </c>
      <c r="D35" s="40">
        <v>0</v>
      </c>
      <c r="E35" s="40">
        <v>1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1">
        <f t="shared" si="0"/>
        <v>3</v>
      </c>
      <c r="L35" s="42">
        <f t="shared" si="1"/>
        <v>1</v>
      </c>
      <c r="M35" s="45"/>
      <c r="N35" s="20"/>
    </row>
    <row r="36" spans="1:14" ht="14.25" customHeight="1" x14ac:dyDescent="0.2">
      <c r="A36" s="38" t="s">
        <v>437</v>
      </c>
      <c r="B36" s="38" t="s">
        <v>302</v>
      </c>
      <c r="C36" s="38" t="s">
        <v>141</v>
      </c>
      <c r="D36" s="40">
        <v>1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1">
        <f t="shared" si="0"/>
        <v>3</v>
      </c>
      <c r="L36" s="42">
        <f t="shared" si="1"/>
        <v>1</v>
      </c>
      <c r="M36" s="45"/>
      <c r="N36" s="20"/>
    </row>
    <row r="37" spans="1:14" ht="14.25" customHeight="1" x14ac:dyDescent="0.2">
      <c r="A37" s="38" t="s">
        <v>381</v>
      </c>
      <c r="B37" s="38" t="s">
        <v>302</v>
      </c>
      <c r="C37" s="44" t="s">
        <v>565</v>
      </c>
      <c r="D37" s="40">
        <v>0</v>
      </c>
      <c r="E37" s="40">
        <v>1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1">
        <f t="shared" si="0"/>
        <v>3</v>
      </c>
      <c r="L37" s="42">
        <f t="shared" si="1"/>
        <v>1</v>
      </c>
      <c r="M37" s="45"/>
      <c r="N37" s="20"/>
    </row>
    <row r="38" spans="1:14" ht="14.25" customHeight="1" x14ac:dyDescent="0.2">
      <c r="A38" s="38" t="s">
        <v>387</v>
      </c>
      <c r="B38" s="38" t="s">
        <v>302</v>
      </c>
      <c r="C38" s="38" t="s">
        <v>79</v>
      </c>
      <c r="D38" s="40">
        <v>0</v>
      </c>
      <c r="E38" s="40">
        <v>0</v>
      </c>
      <c r="F38" s="40">
        <v>1</v>
      </c>
      <c r="G38" s="40">
        <v>0</v>
      </c>
      <c r="H38" s="40">
        <v>0</v>
      </c>
      <c r="I38" s="40">
        <v>0</v>
      </c>
      <c r="J38" s="40">
        <v>0</v>
      </c>
      <c r="K38" s="41">
        <f t="shared" si="0"/>
        <v>3</v>
      </c>
      <c r="L38" s="42">
        <f t="shared" si="1"/>
        <v>1</v>
      </c>
      <c r="M38" s="45"/>
      <c r="N38" s="20"/>
    </row>
    <row r="39" spans="1:14" ht="14.25" customHeight="1" x14ac:dyDescent="0.2">
      <c r="A39" s="38" t="s">
        <v>372</v>
      </c>
      <c r="B39" s="38" t="s">
        <v>302</v>
      </c>
      <c r="C39" s="38" t="s">
        <v>72</v>
      </c>
      <c r="D39" s="40">
        <v>1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1">
        <f t="shared" si="0"/>
        <v>3</v>
      </c>
      <c r="L39" s="42">
        <f t="shared" si="1"/>
        <v>1</v>
      </c>
      <c r="M39" s="43"/>
      <c r="N39" s="20"/>
    </row>
    <row r="40" spans="1:14" ht="14.25" customHeight="1" x14ac:dyDescent="0.2">
      <c r="A40" s="38" t="s">
        <v>346</v>
      </c>
      <c r="B40" s="38" t="s">
        <v>302</v>
      </c>
      <c r="C40" s="38" t="s">
        <v>72</v>
      </c>
      <c r="D40" s="40">
        <v>0</v>
      </c>
      <c r="E40" s="40">
        <v>0</v>
      </c>
      <c r="F40" s="40">
        <v>1</v>
      </c>
      <c r="G40" s="40">
        <v>0</v>
      </c>
      <c r="H40" s="40">
        <v>0</v>
      </c>
      <c r="I40" s="40">
        <v>0</v>
      </c>
      <c r="J40" s="40">
        <v>0</v>
      </c>
      <c r="K40" s="41">
        <f t="shared" si="0"/>
        <v>3</v>
      </c>
      <c r="L40" s="42">
        <f t="shared" si="1"/>
        <v>1</v>
      </c>
      <c r="M40" s="45"/>
      <c r="N40" s="20"/>
    </row>
    <row r="41" spans="1:14" ht="14.25" customHeight="1" x14ac:dyDescent="0.2">
      <c r="A41" s="38" t="s">
        <v>332</v>
      </c>
      <c r="B41" s="38" t="s">
        <v>302</v>
      </c>
      <c r="C41" s="38" t="s">
        <v>72</v>
      </c>
      <c r="D41" s="40">
        <v>0</v>
      </c>
      <c r="E41" s="40">
        <v>0</v>
      </c>
      <c r="F41" s="40">
        <v>1</v>
      </c>
      <c r="G41" s="40">
        <v>0</v>
      </c>
      <c r="H41" s="40">
        <v>0</v>
      </c>
      <c r="I41" s="40">
        <v>0</v>
      </c>
      <c r="J41" s="40">
        <v>0</v>
      </c>
      <c r="K41" s="41">
        <f t="shared" si="0"/>
        <v>3</v>
      </c>
      <c r="L41" s="42">
        <f t="shared" si="1"/>
        <v>1</v>
      </c>
      <c r="M41" s="43"/>
      <c r="N41" s="20"/>
    </row>
    <row r="42" spans="1:14" ht="14.25" customHeight="1" x14ac:dyDescent="0.2">
      <c r="A42" s="38" t="s">
        <v>445</v>
      </c>
      <c r="B42" s="38" t="s">
        <v>302</v>
      </c>
      <c r="C42" s="38" t="s">
        <v>21</v>
      </c>
      <c r="D42" s="40">
        <v>1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1">
        <f t="shared" si="0"/>
        <v>3</v>
      </c>
      <c r="L42" s="42">
        <f t="shared" si="1"/>
        <v>1</v>
      </c>
      <c r="M42" s="45"/>
      <c r="N42" s="20"/>
    </row>
    <row r="43" spans="1:14" ht="14.25" customHeight="1" x14ac:dyDescent="0.2">
      <c r="A43" s="38" t="s">
        <v>384</v>
      </c>
      <c r="B43" s="38" t="s">
        <v>302</v>
      </c>
      <c r="C43" s="38" t="s">
        <v>28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1">
        <f t="shared" si="0"/>
        <v>0</v>
      </c>
      <c r="L43" s="42">
        <f t="shared" si="1"/>
        <v>0</v>
      </c>
      <c r="M43" s="45"/>
      <c r="N43" s="20"/>
    </row>
    <row r="44" spans="1:14" ht="14.25" customHeight="1" x14ac:dyDescent="0.2">
      <c r="A44" s="38" t="s">
        <v>341</v>
      </c>
      <c r="B44" s="38" t="s">
        <v>302</v>
      </c>
      <c r="C44" s="38" t="s">
        <v>60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1">
        <f t="shared" si="0"/>
        <v>0</v>
      </c>
      <c r="L44" s="42">
        <f t="shared" si="1"/>
        <v>0</v>
      </c>
      <c r="M44" s="45"/>
      <c r="N44" s="20"/>
    </row>
    <row r="45" spans="1:14" ht="14.25" customHeight="1" x14ac:dyDescent="0.2">
      <c r="A45" s="38" t="s">
        <v>412</v>
      </c>
      <c r="B45" s="38" t="s">
        <v>302</v>
      </c>
      <c r="C45" s="38" t="s">
        <v>91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1">
        <f t="shared" si="0"/>
        <v>0</v>
      </c>
      <c r="L45" s="42">
        <f t="shared" si="1"/>
        <v>0</v>
      </c>
      <c r="M45" s="45"/>
      <c r="N45" s="20"/>
    </row>
    <row r="46" spans="1:14" ht="14.25" customHeight="1" x14ac:dyDescent="0.2">
      <c r="A46" s="38" t="s">
        <v>396</v>
      </c>
      <c r="B46" s="38" t="s">
        <v>302</v>
      </c>
      <c r="C46" s="38" t="s">
        <v>91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1">
        <f t="shared" si="0"/>
        <v>0</v>
      </c>
      <c r="L46" s="42">
        <f t="shared" si="1"/>
        <v>0</v>
      </c>
      <c r="M46" s="45"/>
      <c r="N46" s="20"/>
    </row>
    <row r="47" spans="1:14" ht="14.25" customHeight="1" x14ac:dyDescent="0.2">
      <c r="A47" s="38" t="s">
        <v>392</v>
      </c>
      <c r="B47" s="38" t="s">
        <v>302</v>
      </c>
      <c r="C47" s="38" t="s">
        <v>91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1">
        <f t="shared" si="0"/>
        <v>0</v>
      </c>
      <c r="L47" s="42">
        <f t="shared" si="1"/>
        <v>0</v>
      </c>
      <c r="M47" s="45"/>
      <c r="N47" s="20"/>
    </row>
    <row r="48" spans="1:14" ht="14.25" customHeight="1" x14ac:dyDescent="0.2">
      <c r="A48" s="38" t="s">
        <v>502</v>
      </c>
      <c r="B48" s="38" t="s">
        <v>302</v>
      </c>
      <c r="C48" s="38" t="s">
        <v>91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1">
        <f t="shared" si="0"/>
        <v>0</v>
      </c>
      <c r="L48" s="42">
        <f t="shared" si="1"/>
        <v>0</v>
      </c>
      <c r="M48" s="45"/>
      <c r="N48" s="20"/>
    </row>
    <row r="49" spans="1:14" ht="14.25" customHeight="1" x14ac:dyDescent="0.2">
      <c r="A49" s="38" t="s">
        <v>462</v>
      </c>
      <c r="B49" s="38" t="s">
        <v>302</v>
      </c>
      <c r="C49" s="38" t="s">
        <v>21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1">
        <f t="shared" si="0"/>
        <v>0</v>
      </c>
      <c r="L49" s="42">
        <f t="shared" si="1"/>
        <v>0</v>
      </c>
      <c r="M49" s="45"/>
      <c r="N49" s="20"/>
    </row>
    <row r="50" spans="1:14" ht="14.25" customHeight="1" x14ac:dyDescent="0.2">
      <c r="A50" s="38" t="s">
        <v>486</v>
      </c>
      <c r="B50" s="38" t="s">
        <v>302</v>
      </c>
      <c r="C50" s="38" t="s">
        <v>21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1">
        <f t="shared" si="0"/>
        <v>0</v>
      </c>
      <c r="L50" s="42">
        <f t="shared" si="1"/>
        <v>0</v>
      </c>
      <c r="M50" s="45"/>
      <c r="N50" s="20"/>
    </row>
    <row r="51" spans="1:14" ht="11.2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4" ht="11.2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ht="11.25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 ht="11.2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 ht="15" customHeight="1" x14ac:dyDescent="0.2">
      <c r="A55" s="57" t="s">
        <v>299</v>
      </c>
      <c r="B55" s="55"/>
      <c r="C55" s="49"/>
      <c r="D55" s="49"/>
      <c r="E55" s="49"/>
      <c r="F55" s="49"/>
      <c r="G55" s="49"/>
      <c r="H55" s="49"/>
      <c r="I55" s="54" t="s">
        <v>300</v>
      </c>
      <c r="J55" s="55"/>
      <c r="K55" s="55"/>
      <c r="L55" s="55"/>
      <c r="M55" s="55"/>
      <c r="N55" s="20"/>
    </row>
    <row r="56" spans="1:14" ht="11.2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</sheetData>
  <mergeCells count="3">
    <mergeCell ref="A1:M1"/>
    <mergeCell ref="A55:B55"/>
    <mergeCell ref="I55:M55"/>
  </mergeCells>
  <conditionalFormatting sqref="L5:L50">
    <cfRule type="colorScale" priority="1">
      <colorScale>
        <cfvo type="min"/>
        <cfvo type="max"/>
        <color rgb="FFFFFFFF"/>
        <color rgb="FFFFD666"/>
      </colorScale>
    </cfRule>
  </conditionalFormatting>
  <pageMargins left="0.7" right="0.7" top="0.75" bottom="0.75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pageSetUpPr fitToPage="1"/>
  </sheetPr>
  <dimension ref="A1:N46"/>
  <sheetViews>
    <sheetView workbookViewId="0"/>
  </sheetViews>
  <sheetFormatPr defaultColWidth="12.625" defaultRowHeight="15" customHeight="1" x14ac:dyDescent="0.2"/>
  <cols>
    <col min="1" max="1" width="21.375" customWidth="1"/>
    <col min="2" max="2" width="10.125" customWidth="1"/>
    <col min="3" max="3" width="17" customWidth="1"/>
    <col min="4" max="10" width="3.375" customWidth="1"/>
    <col min="11" max="11" width="6.375" customWidth="1"/>
    <col min="12" max="12" width="7" hidden="1" customWidth="1"/>
    <col min="13" max="13" width="9.5" customWidth="1"/>
    <col min="14" max="14" width="8" customWidth="1"/>
  </cols>
  <sheetData>
    <row r="1" spans="1:14" ht="15.75" customHeight="1" x14ac:dyDescent="0.2">
      <c r="A1" s="58" t="s">
        <v>566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2"/>
    </row>
    <row r="2" spans="1:14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customHeight="1" x14ac:dyDescent="0.2">
      <c r="A4" s="34" t="s">
        <v>558</v>
      </c>
      <c r="B4" s="34" t="s">
        <v>1</v>
      </c>
      <c r="C4" s="35" t="s">
        <v>559</v>
      </c>
      <c r="D4" s="34" t="s">
        <v>10</v>
      </c>
      <c r="E4" s="34" t="s">
        <v>11</v>
      </c>
      <c r="F4" s="34" t="s">
        <v>12</v>
      </c>
      <c r="G4" s="34" t="s">
        <v>13</v>
      </c>
      <c r="H4" s="34" t="s">
        <v>560</v>
      </c>
      <c r="I4" s="34" t="s">
        <v>561</v>
      </c>
      <c r="J4" s="34" t="s">
        <v>562</v>
      </c>
      <c r="K4" s="36" t="s">
        <v>14</v>
      </c>
      <c r="L4" s="37" t="s">
        <v>563</v>
      </c>
      <c r="M4" s="37" t="s">
        <v>15</v>
      </c>
      <c r="N4" s="2"/>
    </row>
    <row r="5" spans="1:14" ht="15.75" customHeight="1" x14ac:dyDescent="0.2">
      <c r="A5" s="38" t="s">
        <v>27</v>
      </c>
      <c r="B5" s="38" t="s">
        <v>16</v>
      </c>
      <c r="C5" s="38" t="s">
        <v>28</v>
      </c>
      <c r="D5" s="50">
        <v>1</v>
      </c>
      <c r="E5" s="51">
        <v>1</v>
      </c>
      <c r="F5" s="51">
        <v>1</v>
      </c>
      <c r="G5" s="51">
        <v>1</v>
      </c>
      <c r="H5" s="51">
        <v>1</v>
      </c>
      <c r="I5" s="51">
        <v>1</v>
      </c>
      <c r="J5" s="51">
        <v>1</v>
      </c>
      <c r="K5" s="41">
        <f t="shared" ref="K5:K40" si="0">2 * D5 + 2 * E5 + 3 * F5 + 4 * G5 + 4 * H5 + 6 * I5 + 7 * J5</f>
        <v>28</v>
      </c>
      <c r="L5" s="42">
        <f t="shared" ref="L5:L40" si="1">COUNTIF(D5:J5, "=1")</f>
        <v>7</v>
      </c>
      <c r="M5" s="43" t="s">
        <v>23</v>
      </c>
      <c r="N5" s="2"/>
    </row>
    <row r="6" spans="1:14" ht="15.75" customHeight="1" x14ac:dyDescent="0.2">
      <c r="A6" s="38" t="s">
        <v>20</v>
      </c>
      <c r="B6" s="38" t="s">
        <v>16</v>
      </c>
      <c r="C6" s="38" t="s">
        <v>21</v>
      </c>
      <c r="D6" s="51">
        <v>1</v>
      </c>
      <c r="E6" s="51">
        <v>1</v>
      </c>
      <c r="F6" s="51">
        <v>1</v>
      </c>
      <c r="G6" s="51">
        <v>1</v>
      </c>
      <c r="H6" s="51">
        <v>1</v>
      </c>
      <c r="I6" s="51">
        <v>1</v>
      </c>
      <c r="J6" s="51">
        <v>1</v>
      </c>
      <c r="K6" s="41">
        <f t="shared" si="0"/>
        <v>28</v>
      </c>
      <c r="L6" s="42">
        <f t="shared" si="1"/>
        <v>7</v>
      </c>
      <c r="M6" s="43" t="s">
        <v>23</v>
      </c>
      <c r="N6" s="2"/>
    </row>
    <row r="7" spans="1:14" ht="15.75" customHeight="1" x14ac:dyDescent="0.2">
      <c r="A7" s="38" t="s">
        <v>47</v>
      </c>
      <c r="B7" s="38" t="s">
        <v>16</v>
      </c>
      <c r="C7" s="38" t="s">
        <v>28</v>
      </c>
      <c r="D7" s="51">
        <v>1</v>
      </c>
      <c r="E7" s="51">
        <v>1</v>
      </c>
      <c r="F7" s="51">
        <v>1</v>
      </c>
      <c r="G7" s="51">
        <v>1</v>
      </c>
      <c r="H7" s="51">
        <v>1</v>
      </c>
      <c r="I7" s="51">
        <v>0</v>
      </c>
      <c r="J7" s="51">
        <v>1</v>
      </c>
      <c r="K7" s="41">
        <f t="shared" si="0"/>
        <v>22</v>
      </c>
      <c r="L7" s="42">
        <f t="shared" si="1"/>
        <v>6</v>
      </c>
      <c r="M7" s="43" t="s">
        <v>43</v>
      </c>
      <c r="N7" s="2"/>
    </row>
    <row r="8" spans="1:14" ht="15.75" customHeight="1" x14ac:dyDescent="0.2">
      <c r="A8" s="38" t="s">
        <v>52</v>
      </c>
      <c r="B8" s="38" t="s">
        <v>16</v>
      </c>
      <c r="C8" s="38" t="s">
        <v>21</v>
      </c>
      <c r="D8" s="51">
        <v>1</v>
      </c>
      <c r="E8" s="51">
        <v>1</v>
      </c>
      <c r="F8" s="51">
        <v>1</v>
      </c>
      <c r="G8" s="51">
        <v>1</v>
      </c>
      <c r="H8" s="51">
        <v>1</v>
      </c>
      <c r="I8" s="51">
        <v>0</v>
      </c>
      <c r="J8" s="51">
        <v>0</v>
      </c>
      <c r="K8" s="41">
        <f t="shared" si="0"/>
        <v>15</v>
      </c>
      <c r="L8" s="42">
        <f t="shared" si="1"/>
        <v>5</v>
      </c>
      <c r="M8" s="43" t="s">
        <v>81</v>
      </c>
      <c r="N8" s="2"/>
    </row>
    <row r="9" spans="1:14" ht="15.75" customHeight="1" x14ac:dyDescent="0.2">
      <c r="A9" s="38" t="s">
        <v>121</v>
      </c>
      <c r="B9" s="38" t="s">
        <v>16</v>
      </c>
      <c r="C9" s="38" t="s">
        <v>21</v>
      </c>
      <c r="D9" s="51">
        <v>1</v>
      </c>
      <c r="E9" s="51">
        <v>1</v>
      </c>
      <c r="F9" s="51">
        <v>1</v>
      </c>
      <c r="G9" s="51">
        <v>1</v>
      </c>
      <c r="H9" s="51">
        <v>1</v>
      </c>
      <c r="I9" s="51">
        <v>0</v>
      </c>
      <c r="J9" s="51">
        <v>0</v>
      </c>
      <c r="K9" s="41">
        <f t="shared" si="0"/>
        <v>15</v>
      </c>
      <c r="L9" s="42">
        <f t="shared" si="1"/>
        <v>5</v>
      </c>
      <c r="M9" s="43" t="s">
        <v>81</v>
      </c>
      <c r="N9" s="2"/>
    </row>
    <row r="10" spans="1:14" ht="15.75" customHeight="1" x14ac:dyDescent="0.2">
      <c r="A10" s="38" t="s">
        <v>33</v>
      </c>
      <c r="B10" s="38" t="s">
        <v>16</v>
      </c>
      <c r="C10" s="38" t="s">
        <v>34</v>
      </c>
      <c r="D10" s="51">
        <v>1</v>
      </c>
      <c r="E10" s="51">
        <v>1</v>
      </c>
      <c r="F10" s="51">
        <v>1</v>
      </c>
      <c r="G10" s="51">
        <v>1</v>
      </c>
      <c r="H10" s="51">
        <v>1</v>
      </c>
      <c r="I10" s="51">
        <v>0</v>
      </c>
      <c r="J10" s="51">
        <v>0</v>
      </c>
      <c r="K10" s="41">
        <f t="shared" si="0"/>
        <v>15</v>
      </c>
      <c r="L10" s="42">
        <f t="shared" si="1"/>
        <v>5</v>
      </c>
      <c r="M10" s="43" t="s">
        <v>81</v>
      </c>
      <c r="N10" s="2"/>
    </row>
    <row r="11" spans="1:14" ht="15.75" customHeight="1" x14ac:dyDescent="0.2">
      <c r="A11" s="38" t="s">
        <v>95</v>
      </c>
      <c r="B11" s="38" t="s">
        <v>16</v>
      </c>
      <c r="C11" s="38" t="s">
        <v>21</v>
      </c>
      <c r="D11" s="51">
        <v>1</v>
      </c>
      <c r="E11" s="51">
        <v>1</v>
      </c>
      <c r="F11" s="51">
        <v>0</v>
      </c>
      <c r="G11" s="51">
        <v>1</v>
      </c>
      <c r="H11" s="51">
        <v>1</v>
      </c>
      <c r="I11" s="51">
        <v>0</v>
      </c>
      <c r="J11" s="51">
        <v>0</v>
      </c>
      <c r="K11" s="41">
        <f t="shared" si="0"/>
        <v>12</v>
      </c>
      <c r="L11" s="42">
        <f t="shared" si="1"/>
        <v>4</v>
      </c>
      <c r="M11" s="43" t="s">
        <v>81</v>
      </c>
      <c r="N11" s="2"/>
    </row>
    <row r="12" spans="1:14" ht="15.75" customHeight="1" x14ac:dyDescent="0.2">
      <c r="A12" s="38" t="s">
        <v>124</v>
      </c>
      <c r="B12" s="38" t="s">
        <v>16</v>
      </c>
      <c r="C12" s="38" t="s">
        <v>28</v>
      </c>
      <c r="D12" s="51">
        <v>1</v>
      </c>
      <c r="E12" s="51">
        <v>1</v>
      </c>
      <c r="F12" s="51">
        <v>1</v>
      </c>
      <c r="G12" s="51">
        <v>0</v>
      </c>
      <c r="H12" s="51">
        <v>1</v>
      </c>
      <c r="I12" s="51">
        <v>0</v>
      </c>
      <c r="J12" s="51">
        <v>0</v>
      </c>
      <c r="K12" s="41">
        <f t="shared" si="0"/>
        <v>11</v>
      </c>
      <c r="L12" s="42">
        <f t="shared" si="1"/>
        <v>4</v>
      </c>
      <c r="M12" s="43" t="s">
        <v>81</v>
      </c>
      <c r="N12" s="2"/>
    </row>
    <row r="13" spans="1:14" ht="15.75" customHeight="1" x14ac:dyDescent="0.2">
      <c r="A13" s="38" t="s">
        <v>85</v>
      </c>
      <c r="B13" s="38" t="s">
        <v>16</v>
      </c>
      <c r="C13" s="38" t="s">
        <v>28</v>
      </c>
      <c r="D13" s="51">
        <v>1</v>
      </c>
      <c r="E13" s="51">
        <v>1</v>
      </c>
      <c r="F13" s="51">
        <v>1</v>
      </c>
      <c r="G13" s="51">
        <v>0</v>
      </c>
      <c r="H13" s="51">
        <v>1</v>
      </c>
      <c r="I13" s="51">
        <v>0</v>
      </c>
      <c r="J13" s="51">
        <v>0</v>
      </c>
      <c r="K13" s="41">
        <f t="shared" si="0"/>
        <v>11</v>
      </c>
      <c r="L13" s="42">
        <f t="shared" si="1"/>
        <v>4</v>
      </c>
      <c r="M13" s="43" t="s">
        <v>81</v>
      </c>
      <c r="N13" s="2"/>
    </row>
    <row r="14" spans="1:14" ht="15.75" customHeight="1" x14ac:dyDescent="0.2">
      <c r="A14" s="46" t="s">
        <v>98</v>
      </c>
      <c r="B14" s="46" t="s">
        <v>16</v>
      </c>
      <c r="C14" s="46" t="s">
        <v>99</v>
      </c>
      <c r="D14" s="52">
        <v>1</v>
      </c>
      <c r="E14" s="53">
        <v>1</v>
      </c>
      <c r="F14" s="53">
        <v>1</v>
      </c>
      <c r="G14" s="53">
        <v>0</v>
      </c>
      <c r="H14" s="52">
        <v>1</v>
      </c>
      <c r="I14" s="52">
        <v>0</v>
      </c>
      <c r="J14" s="53">
        <v>0</v>
      </c>
      <c r="K14" s="41">
        <f t="shared" si="0"/>
        <v>11</v>
      </c>
      <c r="L14" s="42">
        <f t="shared" si="1"/>
        <v>4</v>
      </c>
      <c r="M14" s="43" t="s">
        <v>81</v>
      </c>
      <c r="N14" s="2"/>
    </row>
    <row r="15" spans="1:14" ht="15.75" customHeight="1" x14ac:dyDescent="0.2">
      <c r="A15" s="38" t="s">
        <v>67</v>
      </c>
      <c r="B15" s="38" t="s">
        <v>16</v>
      </c>
      <c r="C15" s="38" t="s">
        <v>60</v>
      </c>
      <c r="D15" s="51">
        <v>1</v>
      </c>
      <c r="E15" s="51">
        <v>1</v>
      </c>
      <c r="F15" s="51">
        <v>1</v>
      </c>
      <c r="G15" s="51">
        <v>0</v>
      </c>
      <c r="H15" s="51">
        <v>1</v>
      </c>
      <c r="I15" s="51">
        <v>0</v>
      </c>
      <c r="J15" s="51">
        <v>0</v>
      </c>
      <c r="K15" s="41">
        <f t="shared" si="0"/>
        <v>11</v>
      </c>
      <c r="L15" s="42">
        <f t="shared" si="1"/>
        <v>4</v>
      </c>
      <c r="M15" s="43" t="s">
        <v>81</v>
      </c>
      <c r="N15" s="2"/>
    </row>
    <row r="16" spans="1:14" ht="15.75" customHeight="1" x14ac:dyDescent="0.2">
      <c r="A16" s="38" t="s">
        <v>59</v>
      </c>
      <c r="B16" s="38" t="s">
        <v>16</v>
      </c>
      <c r="C16" s="44" t="s">
        <v>565</v>
      </c>
      <c r="D16" s="51">
        <v>1</v>
      </c>
      <c r="E16" s="51">
        <v>1</v>
      </c>
      <c r="F16" s="51">
        <v>1</v>
      </c>
      <c r="G16" s="51">
        <v>0</v>
      </c>
      <c r="H16" s="51">
        <v>1</v>
      </c>
      <c r="I16" s="51">
        <v>0</v>
      </c>
      <c r="J16" s="51">
        <v>0</v>
      </c>
      <c r="K16" s="41">
        <f t="shared" si="0"/>
        <v>11</v>
      </c>
      <c r="L16" s="42">
        <f t="shared" si="1"/>
        <v>4</v>
      </c>
      <c r="M16" s="43" t="s">
        <v>81</v>
      </c>
      <c r="N16" s="2"/>
    </row>
    <row r="17" spans="1:14" ht="15.75" customHeight="1" x14ac:dyDescent="0.2">
      <c r="A17" s="38" t="s">
        <v>78</v>
      </c>
      <c r="B17" s="38" t="s">
        <v>16</v>
      </c>
      <c r="C17" s="38" t="s">
        <v>79</v>
      </c>
      <c r="D17" s="51">
        <v>1</v>
      </c>
      <c r="E17" s="51">
        <v>1</v>
      </c>
      <c r="F17" s="51">
        <v>1</v>
      </c>
      <c r="G17" s="51">
        <v>0</v>
      </c>
      <c r="H17" s="51">
        <v>1</v>
      </c>
      <c r="I17" s="51">
        <v>0</v>
      </c>
      <c r="J17" s="51">
        <v>0</v>
      </c>
      <c r="K17" s="41">
        <f t="shared" si="0"/>
        <v>11</v>
      </c>
      <c r="L17" s="42">
        <f t="shared" si="1"/>
        <v>4</v>
      </c>
      <c r="M17" s="43" t="s">
        <v>81</v>
      </c>
      <c r="N17" s="2"/>
    </row>
    <row r="18" spans="1:14" ht="15.75" customHeight="1" x14ac:dyDescent="0.2">
      <c r="A18" s="38" t="s">
        <v>90</v>
      </c>
      <c r="B18" s="38" t="s">
        <v>16</v>
      </c>
      <c r="C18" s="38" t="s">
        <v>91</v>
      </c>
      <c r="D18" s="51">
        <v>1</v>
      </c>
      <c r="E18" s="51">
        <v>1</v>
      </c>
      <c r="F18" s="51">
        <v>1</v>
      </c>
      <c r="G18" s="51">
        <v>0</v>
      </c>
      <c r="H18" s="51">
        <v>1</v>
      </c>
      <c r="I18" s="51">
        <v>0</v>
      </c>
      <c r="J18" s="51">
        <v>0</v>
      </c>
      <c r="K18" s="41">
        <f t="shared" si="0"/>
        <v>11</v>
      </c>
      <c r="L18" s="42">
        <f t="shared" si="1"/>
        <v>4</v>
      </c>
      <c r="M18" s="43" t="s">
        <v>81</v>
      </c>
      <c r="N18" s="2"/>
    </row>
    <row r="19" spans="1:14" ht="15.75" customHeight="1" x14ac:dyDescent="0.2">
      <c r="A19" s="38" t="s">
        <v>183</v>
      </c>
      <c r="B19" s="38" t="s">
        <v>16</v>
      </c>
      <c r="C19" s="38" t="s">
        <v>72</v>
      </c>
      <c r="D19" s="51">
        <v>1</v>
      </c>
      <c r="E19" s="51">
        <v>1</v>
      </c>
      <c r="F19" s="51">
        <v>1</v>
      </c>
      <c r="G19" s="51">
        <v>0</v>
      </c>
      <c r="H19" s="51">
        <v>1</v>
      </c>
      <c r="I19" s="51">
        <v>0</v>
      </c>
      <c r="J19" s="51">
        <v>0</v>
      </c>
      <c r="K19" s="41">
        <f t="shared" si="0"/>
        <v>11</v>
      </c>
      <c r="L19" s="42">
        <f t="shared" si="1"/>
        <v>4</v>
      </c>
      <c r="M19" s="43" t="s">
        <v>81</v>
      </c>
      <c r="N19" s="2"/>
    </row>
    <row r="20" spans="1:14" ht="15.75" customHeight="1" x14ac:dyDescent="0.2">
      <c r="A20" s="38" t="s">
        <v>175</v>
      </c>
      <c r="B20" s="38" t="s">
        <v>16</v>
      </c>
      <c r="C20" s="38" t="s">
        <v>79</v>
      </c>
      <c r="D20" s="51">
        <v>1</v>
      </c>
      <c r="E20" s="51">
        <v>1</v>
      </c>
      <c r="F20" s="51">
        <v>0</v>
      </c>
      <c r="G20" s="51">
        <v>0</v>
      </c>
      <c r="H20" s="51">
        <v>1</v>
      </c>
      <c r="I20" s="51">
        <v>0</v>
      </c>
      <c r="J20" s="51">
        <v>0</v>
      </c>
      <c r="K20" s="41">
        <f t="shared" si="0"/>
        <v>8</v>
      </c>
      <c r="L20" s="42">
        <f t="shared" si="1"/>
        <v>3</v>
      </c>
      <c r="M20" s="45"/>
      <c r="N20" s="2"/>
    </row>
    <row r="21" spans="1:14" ht="15.75" customHeight="1" x14ac:dyDescent="0.2">
      <c r="A21" s="38" t="s">
        <v>194</v>
      </c>
      <c r="B21" s="38" t="s">
        <v>16</v>
      </c>
      <c r="C21" s="38" t="s">
        <v>28</v>
      </c>
      <c r="D21" s="51">
        <v>1</v>
      </c>
      <c r="E21" s="51">
        <v>1</v>
      </c>
      <c r="F21" s="51">
        <v>1</v>
      </c>
      <c r="G21" s="51">
        <v>0</v>
      </c>
      <c r="H21" s="51">
        <v>0</v>
      </c>
      <c r="I21" s="51">
        <v>0</v>
      </c>
      <c r="J21" s="51">
        <v>0</v>
      </c>
      <c r="K21" s="41">
        <f t="shared" si="0"/>
        <v>7</v>
      </c>
      <c r="L21" s="42">
        <f t="shared" si="1"/>
        <v>3</v>
      </c>
      <c r="M21" s="45"/>
      <c r="N21" s="2"/>
    </row>
    <row r="22" spans="1:14" ht="15.75" customHeight="1" x14ac:dyDescent="0.2">
      <c r="A22" s="38" t="s">
        <v>111</v>
      </c>
      <c r="B22" s="38" t="s">
        <v>16</v>
      </c>
      <c r="C22" s="38" t="s">
        <v>72</v>
      </c>
      <c r="D22" s="51">
        <v>1</v>
      </c>
      <c r="E22" s="51">
        <v>1</v>
      </c>
      <c r="F22" s="51">
        <v>1</v>
      </c>
      <c r="G22" s="51">
        <v>0</v>
      </c>
      <c r="H22" s="51">
        <v>0</v>
      </c>
      <c r="I22" s="51">
        <v>0</v>
      </c>
      <c r="J22" s="51">
        <v>0</v>
      </c>
      <c r="K22" s="41">
        <f t="shared" si="0"/>
        <v>7</v>
      </c>
      <c r="L22" s="42">
        <f t="shared" si="1"/>
        <v>3</v>
      </c>
      <c r="M22" s="45"/>
      <c r="N22" s="2"/>
    </row>
    <row r="23" spans="1:14" ht="15.75" customHeight="1" x14ac:dyDescent="0.2">
      <c r="A23" s="38" t="s">
        <v>71</v>
      </c>
      <c r="B23" s="38" t="s">
        <v>16</v>
      </c>
      <c r="C23" s="38" t="s">
        <v>72</v>
      </c>
      <c r="D23" s="51">
        <v>1</v>
      </c>
      <c r="E23" s="51">
        <v>1</v>
      </c>
      <c r="F23" s="51">
        <v>1</v>
      </c>
      <c r="G23" s="51">
        <v>0</v>
      </c>
      <c r="H23" s="51">
        <v>0</v>
      </c>
      <c r="I23" s="51">
        <v>0</v>
      </c>
      <c r="J23" s="51">
        <v>0</v>
      </c>
      <c r="K23" s="41">
        <f t="shared" si="0"/>
        <v>7</v>
      </c>
      <c r="L23" s="42">
        <f t="shared" si="1"/>
        <v>3</v>
      </c>
      <c r="M23" s="45"/>
      <c r="N23" s="2"/>
    </row>
    <row r="24" spans="1:14" ht="15.75" customHeight="1" x14ac:dyDescent="0.2">
      <c r="A24" s="38" t="s">
        <v>118</v>
      </c>
      <c r="B24" s="38" t="s">
        <v>16</v>
      </c>
      <c r="C24" s="38" t="s">
        <v>21</v>
      </c>
      <c r="D24" s="51">
        <v>1</v>
      </c>
      <c r="E24" s="51">
        <v>1</v>
      </c>
      <c r="F24" s="51">
        <v>1</v>
      </c>
      <c r="G24" s="51">
        <v>0</v>
      </c>
      <c r="H24" s="51">
        <v>0</v>
      </c>
      <c r="I24" s="51">
        <v>0</v>
      </c>
      <c r="J24" s="51">
        <v>0</v>
      </c>
      <c r="K24" s="41">
        <f t="shared" si="0"/>
        <v>7</v>
      </c>
      <c r="L24" s="42">
        <f t="shared" si="1"/>
        <v>3</v>
      </c>
      <c r="M24" s="43"/>
      <c r="N24" s="2"/>
    </row>
    <row r="25" spans="1:14" ht="15.75" customHeight="1" x14ac:dyDescent="0.2">
      <c r="A25" s="38" t="s">
        <v>244</v>
      </c>
      <c r="B25" s="38" t="s">
        <v>16</v>
      </c>
      <c r="C25" s="38" t="s">
        <v>209</v>
      </c>
      <c r="D25" s="51">
        <v>1</v>
      </c>
      <c r="E25" s="51">
        <v>0</v>
      </c>
      <c r="F25" s="51">
        <v>1</v>
      </c>
      <c r="G25" s="51">
        <v>0</v>
      </c>
      <c r="H25" s="51">
        <v>0</v>
      </c>
      <c r="I25" s="51">
        <v>0</v>
      </c>
      <c r="J25" s="51">
        <v>0</v>
      </c>
      <c r="K25" s="41">
        <f t="shared" si="0"/>
        <v>5</v>
      </c>
      <c r="L25" s="42">
        <f t="shared" si="1"/>
        <v>2</v>
      </c>
      <c r="M25" s="45"/>
      <c r="N25" s="2"/>
    </row>
    <row r="26" spans="1:14" ht="15.75" customHeight="1" x14ac:dyDescent="0.2">
      <c r="A26" s="38" t="s">
        <v>199</v>
      </c>
      <c r="B26" s="38" t="s">
        <v>16</v>
      </c>
      <c r="C26" s="38" t="s">
        <v>141</v>
      </c>
      <c r="D26" s="51">
        <v>1</v>
      </c>
      <c r="E26" s="51">
        <v>0</v>
      </c>
      <c r="F26" s="51">
        <v>1</v>
      </c>
      <c r="G26" s="51">
        <v>0</v>
      </c>
      <c r="H26" s="51">
        <v>0</v>
      </c>
      <c r="I26" s="51">
        <v>0</v>
      </c>
      <c r="J26" s="51">
        <v>0</v>
      </c>
      <c r="K26" s="41">
        <f t="shared" si="0"/>
        <v>5</v>
      </c>
      <c r="L26" s="42">
        <f t="shared" si="1"/>
        <v>2</v>
      </c>
      <c r="M26" s="45"/>
      <c r="N26" s="2"/>
    </row>
    <row r="27" spans="1:14" ht="15.75" customHeight="1" x14ac:dyDescent="0.2">
      <c r="A27" s="38" t="s">
        <v>131</v>
      </c>
      <c r="B27" s="38" t="s">
        <v>16</v>
      </c>
      <c r="C27" s="38" t="s">
        <v>91</v>
      </c>
      <c r="D27" s="51">
        <v>1</v>
      </c>
      <c r="E27" s="51">
        <v>0</v>
      </c>
      <c r="F27" s="51">
        <v>1</v>
      </c>
      <c r="G27" s="51">
        <v>0</v>
      </c>
      <c r="H27" s="51">
        <v>0</v>
      </c>
      <c r="I27" s="51">
        <v>0</v>
      </c>
      <c r="J27" s="51">
        <v>0</v>
      </c>
      <c r="K27" s="41">
        <f t="shared" si="0"/>
        <v>5</v>
      </c>
      <c r="L27" s="42">
        <f t="shared" si="1"/>
        <v>2</v>
      </c>
      <c r="M27" s="45"/>
      <c r="N27" s="2"/>
    </row>
    <row r="28" spans="1:14" ht="15.75" customHeight="1" x14ac:dyDescent="0.2">
      <c r="A28" s="38" t="s">
        <v>171</v>
      </c>
      <c r="B28" s="38" t="s">
        <v>16</v>
      </c>
      <c r="C28" s="38" t="s">
        <v>60</v>
      </c>
      <c r="D28" s="51">
        <v>1</v>
      </c>
      <c r="E28" s="51">
        <v>1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41">
        <f t="shared" si="0"/>
        <v>4</v>
      </c>
      <c r="L28" s="42">
        <f t="shared" si="1"/>
        <v>2</v>
      </c>
      <c r="M28" s="45"/>
      <c r="N28" s="2"/>
    </row>
    <row r="29" spans="1:14" ht="15.75" customHeight="1" x14ac:dyDescent="0.2">
      <c r="A29" s="38" t="s">
        <v>140</v>
      </c>
      <c r="B29" s="38" t="s">
        <v>16</v>
      </c>
      <c r="C29" s="38" t="s">
        <v>141</v>
      </c>
      <c r="D29" s="51">
        <v>1</v>
      </c>
      <c r="E29" s="51">
        <v>1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41">
        <f t="shared" si="0"/>
        <v>4</v>
      </c>
      <c r="L29" s="42">
        <f t="shared" si="1"/>
        <v>2</v>
      </c>
      <c r="M29" s="45"/>
      <c r="N29" s="2"/>
    </row>
    <row r="30" spans="1:14" ht="15.75" customHeight="1" x14ac:dyDescent="0.2">
      <c r="A30" s="38" t="s">
        <v>151</v>
      </c>
      <c r="B30" s="38" t="s">
        <v>16</v>
      </c>
      <c r="C30" s="38" t="s">
        <v>21</v>
      </c>
      <c r="D30" s="51">
        <v>1</v>
      </c>
      <c r="E30" s="51">
        <v>1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41">
        <f t="shared" si="0"/>
        <v>4</v>
      </c>
      <c r="L30" s="42">
        <f t="shared" si="1"/>
        <v>2</v>
      </c>
      <c r="M30" s="45"/>
      <c r="N30" s="2"/>
    </row>
    <row r="31" spans="1:14" ht="15.75" customHeight="1" x14ac:dyDescent="0.2">
      <c r="A31" s="38" t="s">
        <v>137</v>
      </c>
      <c r="B31" s="38" t="s">
        <v>16</v>
      </c>
      <c r="C31" s="38" t="s">
        <v>34</v>
      </c>
      <c r="D31" s="51">
        <v>1</v>
      </c>
      <c r="E31" s="51">
        <v>1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41">
        <f t="shared" si="0"/>
        <v>4</v>
      </c>
      <c r="L31" s="42">
        <f t="shared" si="1"/>
        <v>2</v>
      </c>
      <c r="M31" s="45"/>
      <c r="N31" s="2"/>
    </row>
    <row r="32" spans="1:14" ht="15.75" customHeight="1" x14ac:dyDescent="0.2">
      <c r="A32" s="46" t="s">
        <v>240</v>
      </c>
      <c r="B32" s="46" t="s">
        <v>16</v>
      </c>
      <c r="C32" s="46" t="s">
        <v>99</v>
      </c>
      <c r="D32" s="52">
        <v>1</v>
      </c>
      <c r="E32" s="53">
        <v>0</v>
      </c>
      <c r="F32" s="52">
        <v>0</v>
      </c>
      <c r="G32" s="53">
        <v>0</v>
      </c>
      <c r="H32" s="53">
        <v>0</v>
      </c>
      <c r="I32" s="52">
        <v>0</v>
      </c>
      <c r="J32" s="53">
        <v>0</v>
      </c>
      <c r="K32" s="41">
        <f t="shared" si="0"/>
        <v>2</v>
      </c>
      <c r="L32" s="42">
        <f t="shared" si="1"/>
        <v>1</v>
      </c>
      <c r="M32" s="45"/>
      <c r="N32" s="2"/>
    </row>
    <row r="33" spans="1:14" ht="15.75" customHeight="1" x14ac:dyDescent="0.2">
      <c r="A33" s="46" t="s">
        <v>164</v>
      </c>
      <c r="B33" s="46" t="s">
        <v>16</v>
      </c>
      <c r="C33" s="46" t="s">
        <v>99</v>
      </c>
      <c r="D33" s="52">
        <v>1</v>
      </c>
      <c r="E33" s="53">
        <v>0</v>
      </c>
      <c r="F33" s="52">
        <v>0</v>
      </c>
      <c r="G33" s="53">
        <v>0</v>
      </c>
      <c r="H33" s="52">
        <v>0</v>
      </c>
      <c r="I33" s="52">
        <v>0</v>
      </c>
      <c r="J33" s="53">
        <v>0</v>
      </c>
      <c r="K33" s="41">
        <f t="shared" si="0"/>
        <v>2</v>
      </c>
      <c r="L33" s="42">
        <f t="shared" si="1"/>
        <v>1</v>
      </c>
      <c r="M33" s="45"/>
      <c r="N33" s="2"/>
    </row>
    <row r="34" spans="1:14" ht="15.75" customHeight="1" x14ac:dyDescent="0.2">
      <c r="A34" s="38" t="s">
        <v>208</v>
      </c>
      <c r="B34" s="38" t="s">
        <v>16</v>
      </c>
      <c r="C34" s="38" t="s">
        <v>209</v>
      </c>
      <c r="D34" s="51">
        <v>1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41">
        <f t="shared" si="0"/>
        <v>2</v>
      </c>
      <c r="L34" s="42">
        <f t="shared" si="1"/>
        <v>1</v>
      </c>
      <c r="M34" s="45"/>
      <c r="N34" s="2"/>
    </row>
    <row r="35" spans="1:14" ht="15.75" customHeight="1" x14ac:dyDescent="0.2">
      <c r="A35" s="38" t="s">
        <v>173</v>
      </c>
      <c r="B35" s="38" t="s">
        <v>16</v>
      </c>
      <c r="C35" s="38" t="s">
        <v>141</v>
      </c>
      <c r="D35" s="51">
        <v>1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41">
        <f t="shared" si="0"/>
        <v>2</v>
      </c>
      <c r="L35" s="42">
        <f t="shared" si="1"/>
        <v>1</v>
      </c>
      <c r="M35" s="45"/>
      <c r="N35" s="2"/>
    </row>
    <row r="36" spans="1:14" ht="15.75" customHeight="1" x14ac:dyDescent="0.2">
      <c r="A36" s="38" t="s">
        <v>264</v>
      </c>
      <c r="B36" s="38" t="s">
        <v>16</v>
      </c>
      <c r="C36" s="38" t="s">
        <v>91</v>
      </c>
      <c r="D36" s="51">
        <v>1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41">
        <f t="shared" si="0"/>
        <v>2</v>
      </c>
      <c r="L36" s="42">
        <f t="shared" si="1"/>
        <v>1</v>
      </c>
      <c r="M36" s="45"/>
      <c r="N36" s="2"/>
    </row>
    <row r="37" spans="1:14" ht="15.75" customHeight="1" x14ac:dyDescent="0.2">
      <c r="A37" s="38" t="s">
        <v>218</v>
      </c>
      <c r="B37" s="38" t="s">
        <v>16</v>
      </c>
      <c r="C37" s="38" t="s">
        <v>91</v>
      </c>
      <c r="D37" s="51">
        <v>1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41">
        <f t="shared" si="0"/>
        <v>2</v>
      </c>
      <c r="L37" s="42">
        <f t="shared" si="1"/>
        <v>1</v>
      </c>
      <c r="M37" s="45"/>
      <c r="N37" s="2"/>
    </row>
    <row r="38" spans="1:14" ht="15.75" customHeight="1" x14ac:dyDescent="0.2">
      <c r="A38" s="38" t="s">
        <v>168</v>
      </c>
      <c r="B38" s="38" t="s">
        <v>16</v>
      </c>
      <c r="C38" s="38" t="s">
        <v>72</v>
      </c>
      <c r="D38" s="51">
        <v>1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41">
        <f t="shared" si="0"/>
        <v>2</v>
      </c>
      <c r="L38" s="42">
        <f t="shared" si="1"/>
        <v>1</v>
      </c>
      <c r="M38" s="45"/>
      <c r="N38" s="2"/>
    </row>
    <row r="39" spans="1:14" ht="15.75" customHeight="1" x14ac:dyDescent="0.2">
      <c r="A39" s="38" t="s">
        <v>133</v>
      </c>
      <c r="B39" s="38" t="s">
        <v>16</v>
      </c>
      <c r="C39" s="38" t="s">
        <v>34</v>
      </c>
      <c r="D39" s="51">
        <v>1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41">
        <f t="shared" si="0"/>
        <v>2</v>
      </c>
      <c r="L39" s="42">
        <f t="shared" si="1"/>
        <v>1</v>
      </c>
      <c r="M39" s="45"/>
      <c r="N39" s="2"/>
    </row>
    <row r="40" spans="1:14" ht="15.75" customHeight="1" x14ac:dyDescent="0.2">
      <c r="A40" s="38" t="s">
        <v>226</v>
      </c>
      <c r="B40" s="38" t="s">
        <v>16</v>
      </c>
      <c r="C40" s="38" t="s">
        <v>28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41">
        <f t="shared" si="0"/>
        <v>0</v>
      </c>
      <c r="L40" s="42">
        <f t="shared" si="1"/>
        <v>0</v>
      </c>
      <c r="M40" s="45"/>
      <c r="N40" s="2"/>
    </row>
    <row r="41" spans="1:14" ht="12.75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4" ht="12.7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4" ht="12.7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4" ht="12.7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 ht="15.75" customHeight="1" x14ac:dyDescent="0.2">
      <c r="A45" s="57" t="s">
        <v>299</v>
      </c>
      <c r="B45" s="55"/>
      <c r="C45" s="49"/>
      <c r="D45" s="49"/>
      <c r="E45" s="49"/>
      <c r="F45" s="49"/>
      <c r="G45" s="49"/>
      <c r="H45" s="49"/>
      <c r="I45" s="54" t="s">
        <v>300</v>
      </c>
      <c r="J45" s="55"/>
      <c r="K45" s="55"/>
      <c r="L45" s="55"/>
      <c r="M45" s="55"/>
      <c r="N45" s="20"/>
    </row>
    <row r="46" spans="1:14" ht="15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</sheetData>
  <mergeCells count="3">
    <mergeCell ref="A1:M1"/>
    <mergeCell ref="A45:B45"/>
    <mergeCell ref="I45:M45"/>
  </mergeCells>
  <conditionalFormatting sqref="L5:L40">
    <cfRule type="colorScale" priority="1">
      <colorScale>
        <cfvo type="min"/>
        <cfvo type="max"/>
        <color rgb="FFFFFFFF"/>
        <color rgb="FFFFD666"/>
      </colorScale>
    </cfRule>
  </conditionalFormatting>
  <pageMargins left="0.7" right="0.7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Личная старшие</vt:lpstr>
      <vt:lpstr>Личная младшие</vt:lpstr>
      <vt:lpstr>Блиц млад по результату</vt:lpstr>
      <vt:lpstr>Блиц стар по результату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Алексей Смирнов</cp:lastModifiedBy>
  <cp:lastPrinted>2021-03-14T11:53:33Z</cp:lastPrinted>
  <dcterms:modified xsi:type="dcterms:W3CDTF">2021-03-14T11:53:37Z</dcterms:modified>
</cp:coreProperties>
</file>